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uh/VIU/112/Example-2020/"/>
    </mc:Choice>
  </mc:AlternateContent>
  <xr:revisionPtr revIDLastSave="0" documentId="13_ncr:1_{DDE69695-9305-B545-B226-B3E94FD74BFE}" xr6:coauthVersionLast="45" xr6:coauthVersionMax="45" xr10:uidLastSave="{00000000-0000-0000-0000-000000000000}"/>
  <bookViews>
    <workbookView xWindow="1260" yWindow="740" windowWidth="26960" windowHeight="15580" activeTab="1" xr2:uid="{DC5DFE1D-DF82-7849-9F72-C346448553AA}"/>
  </bookViews>
  <sheets>
    <sheet name="population" sheetId="1" r:id="rId1"/>
    <sheet name="Loan" sheetId="2" r:id="rId2"/>
    <sheet name="Moon Orbi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E8" i="3"/>
  <c r="D8" i="3"/>
  <c r="B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C8" i="3"/>
  <c r="C9" i="2"/>
  <c r="B5" i="2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B50" i="1"/>
  <c r="C50" i="1"/>
  <c r="B49" i="1"/>
  <c r="C49" i="1"/>
  <c r="C39" i="1"/>
  <c r="C40" i="1"/>
  <c r="C41" i="1"/>
  <c r="C42" i="1"/>
  <c r="C43" i="1"/>
  <c r="C44" i="1"/>
  <c r="C45" i="1"/>
  <c r="C46" i="1"/>
  <c r="C47" i="1"/>
  <c r="C48" i="1"/>
  <c r="B39" i="1"/>
  <c r="B40" i="1"/>
  <c r="B41" i="1"/>
  <c r="B42" i="1"/>
  <c r="B43" i="1"/>
  <c r="B44" i="1"/>
  <c r="B45" i="1"/>
  <c r="B46" i="1"/>
  <c r="B47" i="1"/>
  <c r="B4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9" i="1"/>
  <c r="B8" i="1"/>
  <c r="D9" i="2" l="1"/>
  <c r="E9" i="2" s="1"/>
  <c r="F9" i="2" l="1"/>
  <c r="G9" i="2" s="1"/>
  <c r="C10" i="2" s="1"/>
  <c r="D10" i="2" l="1"/>
  <c r="E10" i="2" s="1"/>
  <c r="F10" i="2" s="1"/>
  <c r="G10" i="2" s="1"/>
  <c r="C11" i="2" s="1"/>
  <c r="D11" i="2" l="1"/>
  <c r="E11" i="2" s="1"/>
  <c r="F11" i="2" s="1"/>
  <c r="G11" i="2" s="1"/>
  <c r="C12" i="2" s="1"/>
  <c r="D12" i="2" s="1"/>
  <c r="E12" i="2" s="1"/>
  <c r="F12" i="2" l="1"/>
  <c r="G12" i="2" s="1"/>
  <c r="C13" i="2" s="1"/>
  <c r="D13" i="2" s="1"/>
  <c r="E13" i="2" s="1"/>
  <c r="F13" i="2" l="1"/>
  <c r="G13" i="2" s="1"/>
  <c r="C14" i="2" s="1"/>
  <c r="D14" i="2" l="1"/>
  <c r="E14" i="2" s="1"/>
  <c r="F14" i="2" s="1"/>
  <c r="G14" i="2" s="1"/>
  <c r="C15" i="2" s="1"/>
  <c r="D15" i="2" l="1"/>
  <c r="E15" i="2" s="1"/>
  <c r="F15" i="2" s="1"/>
  <c r="G15" i="2" s="1"/>
  <c r="C16" i="2" s="1"/>
  <c r="D16" i="2" l="1"/>
  <c r="E16" i="2" s="1"/>
  <c r="F16" i="2" s="1"/>
  <c r="G16" i="2" s="1"/>
  <c r="C17" i="2" s="1"/>
  <c r="D17" i="2" s="1"/>
  <c r="E17" i="2" s="1"/>
  <c r="F17" i="2" s="1"/>
  <c r="G17" i="2" s="1"/>
  <c r="C18" i="2" s="1"/>
  <c r="D18" i="2" l="1"/>
  <c r="E18" i="2" s="1"/>
  <c r="F18" i="2" s="1"/>
  <c r="G18" i="2" s="1"/>
  <c r="C19" i="2" s="1"/>
  <c r="D19" i="2" l="1"/>
  <c r="E19" i="2" s="1"/>
  <c r="F19" i="2" s="1"/>
  <c r="G19" i="2" s="1"/>
  <c r="C20" i="2" s="1"/>
  <c r="D20" i="2" l="1"/>
  <c r="E20" i="2" s="1"/>
  <c r="F20" i="2" s="1"/>
  <c r="G20" i="2" s="1"/>
  <c r="C21" i="2" s="1"/>
  <c r="D21" i="2" l="1"/>
  <c r="E21" i="2" s="1"/>
  <c r="F21" i="2" s="1"/>
  <c r="G21" i="2" s="1"/>
  <c r="C22" i="2" s="1"/>
  <c r="D22" i="2" l="1"/>
  <c r="E22" i="2" s="1"/>
  <c r="F22" i="2" s="1"/>
  <c r="G22" i="2" s="1"/>
  <c r="C23" i="2" s="1"/>
  <c r="D23" i="2" l="1"/>
  <c r="E23" i="2" s="1"/>
  <c r="F23" i="2" s="1"/>
  <c r="G23" i="2" s="1"/>
  <c r="C24" i="2" s="1"/>
  <c r="D24" i="2" l="1"/>
  <c r="E24" i="2" s="1"/>
  <c r="F24" i="2" s="1"/>
  <c r="G24" i="2" s="1"/>
  <c r="C25" i="2" s="1"/>
  <c r="D25" i="2" l="1"/>
  <c r="E25" i="2" s="1"/>
  <c r="F25" i="2" s="1"/>
  <c r="G25" i="2" s="1"/>
  <c r="C26" i="2" s="1"/>
  <c r="D26" i="2" s="1"/>
  <c r="E26" i="2" s="1"/>
  <c r="F26" i="2" s="1"/>
  <c r="G26" i="2" l="1"/>
  <c r="C27" i="2" s="1"/>
  <c r="D27" i="2" s="1"/>
  <c r="E27" i="2" s="1"/>
  <c r="F27" i="2" s="1"/>
  <c r="G27" i="2"/>
  <c r="C28" i="2" s="1"/>
  <c r="D28" i="2" s="1"/>
  <c r="E28" i="2" s="1"/>
  <c r="F28" i="2" s="1"/>
  <c r="G28" i="2" l="1"/>
  <c r="C29" i="2" s="1"/>
  <c r="D29" i="2" s="1"/>
  <c r="E29" i="2" s="1"/>
  <c r="F29" i="2" s="1"/>
  <c r="G29" i="2" l="1"/>
  <c r="C30" i="2" s="1"/>
  <c r="D30" i="2" s="1"/>
  <c r="E30" i="2" s="1"/>
  <c r="F30" i="2" s="1"/>
  <c r="G30" i="2" l="1"/>
  <c r="C31" i="2" s="1"/>
  <c r="D31" i="2" s="1"/>
  <c r="E31" i="2" s="1"/>
  <c r="F31" i="2" s="1"/>
  <c r="G31" i="2" l="1"/>
  <c r="C32" i="2" s="1"/>
  <c r="D32" i="2" s="1"/>
  <c r="E32" i="2" s="1"/>
  <c r="F32" i="2" s="1"/>
  <c r="G32" i="2" l="1"/>
</calcChain>
</file>

<file path=xl/sharedStrings.xml><?xml version="1.0" encoding="utf-8"?>
<sst xmlns="http://schemas.openxmlformats.org/spreadsheetml/2006/main" count="29" uniqueCount="29">
  <si>
    <t>parameter</t>
  </si>
  <si>
    <t>initial population</t>
  </si>
  <si>
    <t>yearly growth rate</t>
  </si>
  <si>
    <t>initial year</t>
  </si>
  <si>
    <t>for Nanaimo</t>
  </si>
  <si>
    <t>t</t>
  </si>
  <si>
    <t>Model data</t>
  </si>
  <si>
    <t>year</t>
  </si>
  <si>
    <t>population</t>
  </si>
  <si>
    <t>parameters</t>
  </si>
  <si>
    <t>Yearly Interest Rate</t>
  </si>
  <si>
    <t>Monthly Interest Rate</t>
  </si>
  <si>
    <t>Month</t>
  </si>
  <si>
    <t>Balance</t>
  </si>
  <si>
    <t>Interest</t>
  </si>
  <si>
    <t>Interest Payment</t>
  </si>
  <si>
    <t>Principle payment</t>
  </si>
  <si>
    <t>Balance after</t>
  </si>
  <si>
    <t>Parameters</t>
  </si>
  <si>
    <t>Radius of Earth Orbit</t>
  </si>
  <si>
    <t>Radius of Moon Orbit</t>
  </si>
  <si>
    <t>Num of moon orbits in one year</t>
  </si>
  <si>
    <t>time step</t>
  </si>
  <si>
    <t>Earth x</t>
  </si>
  <si>
    <t>Earth y</t>
  </si>
  <si>
    <t>Moon x</t>
  </si>
  <si>
    <t>Moon y</t>
  </si>
  <si>
    <t>Loan Capital</t>
  </si>
  <si>
    <t>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</si>
</sst>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6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population!$C$7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population!$B$8:$B$48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xVal>
          <c:yVal>
            <c:numRef>
              <c:f>population!$C$8:$C$48</c:f>
              <c:numCache>
                <c:formatCode>#,##0</c:formatCode>
                <c:ptCount val="41"/>
                <c:pt idx="0">
                  <c:v>90000</c:v>
                </c:pt>
                <c:pt idx="1">
                  <c:v>91223.238280518548</c:v>
                </c:pt>
                <c:pt idx="2">
                  <c:v>92463.102248714044</c:v>
                </c:pt>
                <c:pt idx="3">
                  <c:v>93719.817873226566</c:v>
                </c:pt>
                <c:pt idx="4">
                  <c:v>94993.614193957212</c:v>
                </c:pt>
                <c:pt idx="5">
                  <c:v>96284.723363811194</c:v>
                </c:pt>
                <c:pt idx="6">
                  <c:v>97593.380691008439</c:v>
                </c:pt>
                <c:pt idx="7">
                  <c:v>98919.824681969112</c:v>
                </c:pt>
                <c:pt idx="8">
                  <c:v>100264.29708478208</c:v>
                </c:pt>
                <c:pt idx="9">
                  <c:v>101627.04293326419</c:v>
                </c:pt>
                <c:pt idx="10">
                  <c:v>103008.31059161831</c:v>
                </c:pt>
                <c:pt idx="11">
                  <c:v>104408.35179969844</c:v>
                </c:pt>
                <c:pt idx="12">
                  <c:v>105827.42171888998</c:v>
                </c:pt>
                <c:pt idx="13">
                  <c:v>107265.77897861358</c:v>
                </c:pt>
                <c:pt idx="14">
                  <c:v>108723.68572346117</c:v>
                </c:pt>
                <c:pt idx="15">
                  <c:v>110201.40766097233</c:v>
                </c:pt>
                <c:pt idx="16">
                  <c:v>111699.21411006045</c:v>
                </c:pt>
                <c:pt idx="17">
                  <c:v>113217.37805009671</c:v>
                </c:pt>
                <c:pt idx="18">
                  <c:v>114756.17617066138</c:v>
                </c:pt>
                <c:pt idx="19">
                  <c:v>116315.88892197117</c:v>
                </c:pt>
                <c:pt idx="20">
                  <c:v>117896.80056599226</c:v>
                </c:pt>
                <c:pt idx="21">
                  <c:v>119499.19922824761</c:v>
                </c:pt>
                <c:pt idx="22">
                  <c:v>121123.37695032879</c:v>
                </c:pt>
                <c:pt idx="23">
                  <c:v>122769.62974312122</c:v>
                </c:pt>
                <c:pt idx="24">
                  <c:v>124438.25764075316</c:v>
                </c:pt>
                <c:pt idx="25">
                  <c:v>126129.56475527758</c:v>
                </c:pt>
                <c:pt idx="26">
                  <c:v>127843.85933209755</c:v>
                </c:pt>
                <c:pt idx="27">
                  <c:v>129581.4538061448</c:v>
                </c:pt>
                <c:pt idx="28">
                  <c:v>131342.66485882169</c:v>
                </c:pt>
                <c:pt idx="29">
                  <c:v>133127.81347571756</c:v>
                </c:pt>
                <c:pt idx="30">
                  <c:v>134937.22500510901</c:v>
                </c:pt>
                <c:pt idx="31">
                  <c:v>136771.2292172556</c:v>
                </c:pt>
                <c:pt idx="32">
                  <c:v>138630.16036450144</c:v>
                </c:pt>
                <c:pt idx="33">
                  <c:v>140514.35724219345</c:v>
                </c:pt>
                <c:pt idx="34">
                  <c:v>142424.16325042801</c:v>
                </c:pt>
                <c:pt idx="35">
                  <c:v>144359.92645663628</c:v>
                </c:pt>
                <c:pt idx="36">
                  <c:v>146321.99965902072</c:v>
                </c:pt>
                <c:pt idx="37">
                  <c:v>148310.74045085337</c:v>
                </c:pt>
                <c:pt idx="38">
                  <c:v>150326.51128564819</c:v>
                </c:pt>
                <c:pt idx="39">
                  <c:v>152369.67954321936</c:v>
                </c:pt>
                <c:pt idx="40">
                  <c:v>154440.61759663728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38-5F44-9804-AC0702A9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469375"/>
        <c:axId val="984471007"/>
      </c:scatterChart>
      <c:valAx>
        <c:axId val="984469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471007"/>
        <c:crosses val="autoZero"/>
        <c:crossBetween val="midCat"/>
      </c:valAx>
      <c:valAx>
        <c:axId val="98447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4693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'Moon Orbit'!$E$7</c:f>
              <c:strCache>
                <c:ptCount val="1"/>
                <c:pt idx="0">
                  <c:v>Moon 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'Moon Orbit'!$D$8:$D$107</c:f>
              <c:numCache>
                <c:formatCode>General</c:formatCode>
                <c:ptCount val="100"/>
                <c:pt idx="0">
                  <c:v>1.216717316654695</c:v>
                </c:pt>
                <c:pt idx="1">
                  <c:v>1.0109518571732719</c:v>
                </c:pt>
                <c:pt idx="2">
                  <c:v>0.79106005380408184</c:v>
                </c:pt>
                <c:pt idx="3">
                  <c:v>0.67094875073428772</c:v>
                </c:pt>
                <c:pt idx="4">
                  <c:v>0.70835141798266932</c:v>
                </c:pt>
                <c:pt idx="5">
                  <c:v>0.87356209151253406</c:v>
                </c:pt>
                <c:pt idx="6">
                  <c:v>1.0655750909597186</c:v>
                </c:pt>
                <c:pt idx="7">
                  <c:v>1.1668816283824528</c:v>
                </c:pt>
                <c:pt idx="8">
                  <c:v>1.1072199295151743</c:v>
                </c:pt>
                <c:pt idx="9">
                  <c:v>0.90172209268743175</c:v>
                </c:pt>
                <c:pt idx="10">
                  <c:v>0.64277945530626779</c:v>
                </c:pt>
                <c:pt idx="11">
                  <c:v>0.45003568165493613</c:v>
                </c:pt>
                <c:pt idx="12">
                  <c:v>0.40561416016221313</c:v>
                </c:pt>
                <c:pt idx="13">
                  <c:v>0.50969020227916795</c:v>
                </c:pt>
                <c:pt idx="14">
                  <c:v>0.68049035060495722</c:v>
                </c:pt>
                <c:pt idx="15">
                  <c:v>0.7987187989921557</c:v>
                </c:pt>
                <c:pt idx="16">
                  <c:v>0.77232862244030454</c:v>
                </c:pt>
                <c:pt idx="17">
                  <c:v>0.58652733005877189</c:v>
                </c:pt>
                <c:pt idx="18">
                  <c:v>0.31191015830896063</c:v>
                </c:pt>
                <c:pt idx="19">
                  <c:v>6.6311896062463321E-2</c:v>
                </c:pt>
                <c:pt idx="20">
                  <c:v>-4.8944523229488446E-2</c:v>
                </c:pt>
                <c:pt idx="21">
                  <c:v>-3.8458823388826391E-3</c:v>
                </c:pt>
                <c:pt idx="22">
                  <c:v>0.14417038942309848</c:v>
                </c:pt>
                <c:pt idx="23">
                  <c:v>0.28148110775573698</c:v>
                </c:pt>
                <c:pt idx="24">
                  <c:v>0.30000000000000004</c:v>
                </c:pt>
                <c:pt idx="25">
                  <c:v>0.15590006869711037</c:v>
                </c:pt>
                <c:pt idx="26">
                  <c:v>-0.10649607770551076</c:v>
                </c:pt>
                <c:pt idx="27">
                  <c:v>-0.37860851151033187</c:v>
                </c:pt>
                <c:pt idx="28">
                  <c:v>-0.54632429755919776</c:v>
                </c:pt>
                <c:pt idx="29">
                  <c:v>-0.55172209268743166</c:v>
                </c:pt>
                <c:pt idx="30">
                  <c:v>-0.42433894706039582</c:v>
                </c:pt>
                <c:pt idx="31">
                  <c:v>-0.26503125307137343</c:v>
                </c:pt>
                <c:pt idx="32">
                  <c:v>-0.19117872576312611</c:v>
                </c:pt>
                <c:pt idx="33">
                  <c:v>-0.27293479096583778</c:v>
                </c:pt>
                <c:pt idx="34">
                  <c:v>-0.4950801539799885</c:v>
                </c:pt>
                <c:pt idx="35">
                  <c:v>-0.76515777721821099</c:v>
                </c:pt>
                <c:pt idx="36">
                  <c:v>-0.96348005169516382</c:v>
                </c:pt>
                <c:pt idx="37">
                  <c:v>-1.0079015731878866</c:v>
                </c:pt>
                <c:pt idx="38">
                  <c:v>-0.89824703024531105</c:v>
                </c:pt>
                <c:pt idx="39">
                  <c:v>-0.71631189606246348</c:v>
                </c:pt>
                <c:pt idx="40">
                  <c:v>-0.58143592148885603</c:v>
                </c:pt>
                <c:pt idx="41">
                  <c:v>-0.58573173170527393</c:v>
                </c:pt>
                <c:pt idx="42">
                  <c:v>-0.74407901397232046</c:v>
                </c:pt>
                <c:pt idx="43">
                  <c:v>-0.98599088026396753</c:v>
                </c:pt>
                <c:pt idx="44">
                  <c:v>-1.1937616146076375</c:v>
                </c:pt>
                <c:pt idx="45">
                  <c:v>-1.2662175715229744</c:v>
                </c:pt>
                <c:pt idx="46">
                  <c:v>-1.1735144476532962</c:v>
                </c:pt>
                <c:pt idx="47">
                  <c:v>-0.97327754545568379</c:v>
                </c:pt>
                <c:pt idx="48">
                  <c:v>-0.77933614020184905</c:v>
                </c:pt>
                <c:pt idx="49">
                  <c:v>-0.7</c:v>
                </c:pt>
                <c:pt idx="50">
                  <c:v>-0.77933614020184838</c:v>
                </c:pt>
                <c:pt idx="51">
                  <c:v>-0.97327754545568301</c:v>
                </c:pt>
                <c:pt idx="52">
                  <c:v>-1.1735144476532955</c:v>
                </c:pt>
                <c:pt idx="53">
                  <c:v>-1.2662175715229744</c:v>
                </c:pt>
                <c:pt idx="54">
                  <c:v>-1.193761614607638</c:v>
                </c:pt>
                <c:pt idx="55">
                  <c:v>-0.98599088026396831</c:v>
                </c:pt>
                <c:pt idx="56">
                  <c:v>-0.74407901397232146</c:v>
                </c:pt>
                <c:pt idx="57">
                  <c:v>-0.58573173170527493</c:v>
                </c:pt>
                <c:pt idx="58">
                  <c:v>-0.58143592148885548</c:v>
                </c:pt>
                <c:pt idx="59">
                  <c:v>-0.71631189606246282</c:v>
                </c:pt>
                <c:pt idx="60">
                  <c:v>-0.89824703024530939</c:v>
                </c:pt>
                <c:pt idx="61">
                  <c:v>-1.0079015731878866</c:v>
                </c:pt>
                <c:pt idx="62">
                  <c:v>-0.96348005169516449</c:v>
                </c:pt>
                <c:pt idx="63">
                  <c:v>-0.76515777721821066</c:v>
                </c:pt>
                <c:pt idx="64">
                  <c:v>-0.49508015397998956</c:v>
                </c:pt>
                <c:pt idx="65">
                  <c:v>-0.27293479096583712</c:v>
                </c:pt>
                <c:pt idx="66">
                  <c:v>-0.19117872576312622</c:v>
                </c:pt>
                <c:pt idx="67">
                  <c:v>-0.26503125307137304</c:v>
                </c:pt>
                <c:pt idx="68">
                  <c:v>-0.42433894706039454</c:v>
                </c:pt>
                <c:pt idx="69">
                  <c:v>-0.55172209268743144</c:v>
                </c:pt>
                <c:pt idx="70">
                  <c:v>-0.54632429755919887</c:v>
                </c:pt>
                <c:pt idx="71">
                  <c:v>-0.37860851151033237</c:v>
                </c:pt>
                <c:pt idx="72">
                  <c:v>-0.1064960777055108</c:v>
                </c:pt>
                <c:pt idx="73">
                  <c:v>0.15590006869710921</c:v>
                </c:pt>
                <c:pt idx="74">
                  <c:v>0.29999999999999982</c:v>
                </c:pt>
                <c:pt idx="75">
                  <c:v>0.28148110775573615</c:v>
                </c:pt>
                <c:pt idx="76">
                  <c:v>0.14417038942309934</c:v>
                </c:pt>
                <c:pt idx="77">
                  <c:v>-3.8458823388824448E-3</c:v>
                </c:pt>
                <c:pt idx="78">
                  <c:v>-4.8944523229488474E-2</c:v>
                </c:pt>
                <c:pt idx="79">
                  <c:v>6.63118960624626E-2</c:v>
                </c:pt>
                <c:pt idx="80">
                  <c:v>0.31191015830896102</c:v>
                </c:pt>
                <c:pt idx="81">
                  <c:v>0.58652733005876989</c:v>
                </c:pt>
                <c:pt idx="82">
                  <c:v>0.77232862244030365</c:v>
                </c:pt>
                <c:pt idx="83">
                  <c:v>0.79871879899215581</c:v>
                </c:pt>
                <c:pt idx="84">
                  <c:v>0.68049035060495988</c:v>
                </c:pt>
                <c:pt idx="85">
                  <c:v>0.50969020227916739</c:v>
                </c:pt>
                <c:pt idx="86">
                  <c:v>0.40561416016221363</c:v>
                </c:pt>
                <c:pt idx="87">
                  <c:v>0.4500356816549349</c:v>
                </c:pt>
                <c:pt idx="88">
                  <c:v>0.64277945530626801</c:v>
                </c:pt>
                <c:pt idx="89">
                  <c:v>0.90172209268743075</c:v>
                </c:pt>
                <c:pt idx="90">
                  <c:v>1.1072199295151735</c:v>
                </c:pt>
                <c:pt idx="91">
                  <c:v>1.1668816283824528</c:v>
                </c:pt>
                <c:pt idx="92">
                  <c:v>1.065575090959719</c:v>
                </c:pt>
                <c:pt idx="93">
                  <c:v>0.87356209151253539</c:v>
                </c:pt>
                <c:pt idx="94">
                  <c:v>0.70835141798267109</c:v>
                </c:pt>
                <c:pt idx="95">
                  <c:v>0.67094875073428761</c:v>
                </c:pt>
                <c:pt idx="96">
                  <c:v>0.79106005380408084</c:v>
                </c:pt>
                <c:pt idx="97">
                  <c:v>1.0109518571732692</c:v>
                </c:pt>
                <c:pt idx="98">
                  <c:v>1.2167173166546954</c:v>
                </c:pt>
                <c:pt idx="99">
                  <c:v>1.3</c:v>
                </c:pt>
              </c:numCache>
            </c:numRef>
          </c:xVal>
          <c:yVal>
            <c:numRef>
              <c:f>'Moon Orbit'!$E$8:$E$107</c:f>
              <c:numCache>
                <c:formatCode>General</c:formatCode>
                <c:ptCount val="100"/>
                <c:pt idx="0">
                  <c:v>0.26815465130791999</c:v>
                </c:pt>
                <c:pt idx="1">
                  <c:v>0.42474125209278574</c:v>
                </c:pt>
                <c:pt idx="2">
                  <c:v>0.41853528741846135</c:v>
                </c:pt>
                <c:pt idx="3">
                  <c:v>0.28628985723414602</c:v>
                </c:pt>
                <c:pt idx="4">
                  <c:v>0.13268141868720548</c:v>
                </c:pt>
                <c:pt idx="5">
                  <c:v>7.3438377466071292E-2</c:v>
                </c:pt>
                <c:pt idx="6">
                  <c:v>0.17248091391446824</c:v>
                </c:pt>
                <c:pt idx="7">
                  <c:v>0.40714670795225899</c:v>
                </c:pt>
                <c:pt idx="8">
                  <c:v>0.68035289720951109</c:v>
                </c:pt>
                <c:pt idx="9">
                  <c:v>0.87310220718101916</c:v>
                </c:pt>
                <c:pt idx="10">
                  <c:v>0.90887210548849562</c:v>
                </c:pt>
                <c:pt idx="11">
                  <c:v>0.79498447173409204</c:v>
                </c:pt>
                <c:pt idx="12">
                  <c:v>0.61853126161600835</c:v>
                </c:pt>
                <c:pt idx="13">
                  <c:v>0.49906512703598338</c:v>
                </c:pt>
                <c:pt idx="14">
                  <c:v>0.52370003948640131</c:v>
                </c:pt>
                <c:pt idx="15">
                  <c:v>0.69980182327150064</c:v>
                </c:pt>
                <c:pt idx="16">
                  <c:v>0.95091364619332008</c:v>
                </c:pt>
                <c:pt idx="17">
                  <c:v>1.1581254301166239</c:v>
                </c:pt>
                <c:pt idx="18">
                  <c:v>1.2244626611068579</c:v>
                </c:pt>
                <c:pt idx="19">
                  <c:v>1.1273920919828957</c:v>
                </c:pt>
                <c:pt idx="20">
                  <c:v>0.93098319105934024</c:v>
                </c:pt>
                <c:pt idx="21">
                  <c:v>0.7511332778959523</c:v>
                </c:pt>
                <c:pt idx="22">
                  <c:v>0.69270668278599645</c:v>
                </c:pt>
                <c:pt idx="23">
                  <c:v>0.79266259664966499</c:v>
                </c:pt>
                <c:pt idx="24">
                  <c:v>0.99999999999999978</c:v>
                </c:pt>
                <c:pt idx="25">
                  <c:v>1.2033908602068779</c:v>
                </c:pt>
                <c:pt idx="26">
                  <c:v>1.2915227198429593</c:v>
                </c:pt>
                <c:pt idx="27">
                  <c:v>1.2134412235614254</c:v>
                </c:pt>
                <c:pt idx="28">
                  <c:v>1.0061831311979235</c:v>
                </c:pt>
                <c:pt idx="29">
                  <c:v>0.77472094060741192</c:v>
                </c:pt>
                <c:pt idx="30">
                  <c:v>0.63509031066964483</c:v>
                </c:pt>
                <c:pt idx="31">
                  <c:v>0.65152867481541521</c:v>
                </c:pt>
                <c:pt idx="32">
                  <c:v>0.8016997138944072</c:v>
                </c:pt>
                <c:pt idx="33">
                  <c:v>0.98885402773252951</c:v>
                </c:pt>
                <c:pt idx="34">
                  <c:v>1.0943339492634934</c:v>
                </c:pt>
                <c:pt idx="35">
                  <c:v>1.0419613585155953</c:v>
                </c:pt>
                <c:pt idx="36">
                  <c:v>0.83940599322681553</c:v>
                </c:pt>
                <c:pt idx="37">
                  <c:v>0.57410974012328531</c:v>
                </c:pt>
                <c:pt idx="38">
                  <c:v>0.36597587400888404</c:v>
                </c:pt>
                <c:pt idx="39">
                  <c:v>0.30246829740392706</c:v>
                </c:pt>
                <c:pt idx="40">
                  <c:v>0.39130069274848189</c:v>
                </c:pt>
                <c:pt idx="41">
                  <c:v>0.55636064025117127</c:v>
                </c:pt>
                <c:pt idx="42">
                  <c:v>0.67907766921567747</c:v>
                </c:pt>
                <c:pt idx="43">
                  <c:v>0.66281072790328499</c:v>
                </c:pt>
                <c:pt idx="44">
                  <c:v>0.48535257006268978</c:v>
                </c:pt>
                <c:pt idx="45">
                  <c:v>0.2110899170955631</c:v>
                </c:pt>
                <c:pt idx="46">
                  <c:v>-4.3772658247011209E-2</c:v>
                </c:pt>
                <c:pt idx="47">
                  <c:v>-0.17407478496417694</c:v>
                </c:pt>
                <c:pt idx="48">
                  <c:v>-0.14257361224929396</c:v>
                </c:pt>
                <c:pt idx="49">
                  <c:v>-3.185385982762412E-16</c:v>
                </c:pt>
                <c:pt idx="50">
                  <c:v>0.14257361224929355</c:v>
                </c:pt>
                <c:pt idx="51">
                  <c:v>0.17407478496417708</c:v>
                </c:pt>
                <c:pt idx="52">
                  <c:v>4.3772658247012042E-2</c:v>
                </c:pt>
                <c:pt idx="53">
                  <c:v>-0.21108991709556454</c:v>
                </c:pt>
                <c:pt idx="54">
                  <c:v>-0.48535257006268928</c:v>
                </c:pt>
                <c:pt idx="55">
                  <c:v>-0.66281072790328499</c:v>
                </c:pt>
                <c:pt idx="56">
                  <c:v>-0.67907766921567725</c:v>
                </c:pt>
                <c:pt idx="57">
                  <c:v>-0.5563606402511736</c:v>
                </c:pt>
                <c:pt idx="58">
                  <c:v>-0.39130069274848306</c:v>
                </c:pt>
                <c:pt idx="59">
                  <c:v>-0.30246829740392717</c:v>
                </c:pt>
                <c:pt idx="60">
                  <c:v>-0.36597587400888298</c:v>
                </c:pt>
                <c:pt idx="61">
                  <c:v>-0.57410974012328442</c:v>
                </c:pt>
                <c:pt idx="62">
                  <c:v>-0.83940599322681453</c:v>
                </c:pt>
                <c:pt idx="63">
                  <c:v>-1.0419613585155956</c:v>
                </c:pt>
                <c:pt idx="64">
                  <c:v>-1.0943339492634936</c:v>
                </c:pt>
                <c:pt idx="65">
                  <c:v>-0.98885402773252962</c:v>
                </c:pt>
                <c:pt idx="66">
                  <c:v>-0.80169971389440609</c:v>
                </c:pt>
                <c:pt idx="67">
                  <c:v>-0.65152867481541543</c:v>
                </c:pt>
                <c:pt idx="68">
                  <c:v>-0.63509031066964428</c:v>
                </c:pt>
                <c:pt idx="69">
                  <c:v>-0.77472094060741115</c:v>
                </c:pt>
                <c:pt idx="70">
                  <c:v>-1.0061831311979204</c:v>
                </c:pt>
                <c:pt idx="71">
                  <c:v>-1.2134412235614247</c:v>
                </c:pt>
                <c:pt idx="72">
                  <c:v>-1.2915227198429593</c:v>
                </c:pt>
                <c:pt idx="73">
                  <c:v>-1.2033908602068792</c:v>
                </c:pt>
                <c:pt idx="74">
                  <c:v>-1.0000000000000007</c:v>
                </c:pt>
                <c:pt idx="75">
                  <c:v>-0.79266259664966476</c:v>
                </c:pt>
                <c:pt idx="76">
                  <c:v>-0.69270668278599645</c:v>
                </c:pt>
                <c:pt idx="77">
                  <c:v>-0.75113327789595186</c:v>
                </c:pt>
                <c:pt idx="78">
                  <c:v>-0.93098319105934035</c:v>
                </c:pt>
                <c:pt idx="79">
                  <c:v>-1.127392091982895</c:v>
                </c:pt>
                <c:pt idx="80">
                  <c:v>-1.2244626611068579</c:v>
                </c:pt>
                <c:pt idx="81">
                  <c:v>-1.1581254301166251</c:v>
                </c:pt>
                <c:pt idx="82">
                  <c:v>-0.95091364619332264</c:v>
                </c:pt>
                <c:pt idx="83">
                  <c:v>-0.69980182327150231</c:v>
                </c:pt>
                <c:pt idx="84">
                  <c:v>-0.52370003948640242</c:v>
                </c:pt>
                <c:pt idx="85">
                  <c:v>-0.49906512703598377</c:v>
                </c:pt>
                <c:pt idx="86">
                  <c:v>-0.61853126161600702</c:v>
                </c:pt>
                <c:pt idx="87">
                  <c:v>-0.79498447173409004</c:v>
                </c:pt>
                <c:pt idx="88">
                  <c:v>-0.90887210548849562</c:v>
                </c:pt>
                <c:pt idx="89">
                  <c:v>-0.87310220718101972</c:v>
                </c:pt>
                <c:pt idx="90">
                  <c:v>-0.68035289720951275</c:v>
                </c:pt>
                <c:pt idx="91">
                  <c:v>-0.40714670795225805</c:v>
                </c:pt>
                <c:pt idx="92">
                  <c:v>-0.1724809139144679</c:v>
                </c:pt>
                <c:pt idx="93">
                  <c:v>-7.3438377466071791E-2</c:v>
                </c:pt>
                <c:pt idx="94">
                  <c:v>-0.13268141868720329</c:v>
                </c:pt>
                <c:pt idx="95">
                  <c:v>-0.28628985723414663</c:v>
                </c:pt>
                <c:pt idx="96">
                  <c:v>-0.41853528741846058</c:v>
                </c:pt>
                <c:pt idx="97">
                  <c:v>-0.42474125209278629</c:v>
                </c:pt>
                <c:pt idx="98">
                  <c:v>-0.2681546513079196</c:v>
                </c:pt>
                <c:pt idx="99">
                  <c:v>-1.1271365785159304E-15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34-D447-B272-7131FB15B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528543"/>
        <c:axId val="918530175"/>
      </c:scatterChart>
      <c:valAx>
        <c:axId val="918528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530175"/>
        <c:crosses val="autoZero"/>
        <c:crossBetween val="midCat"/>
      </c:valAx>
      <c:valAx>
        <c:axId val="918530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528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448733</xdr:colOff>
      <xdr:row>35</xdr:row>
      <xdr:rowOff>63500</xdr:rowOff>
    </xdr:from>
    <xdr:to>
      <xdr:col>9</xdr:col>
      <xdr:colOff>42333</xdr:colOff>
      <xdr:row>48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710EEB-49C9-9E44-8B37-4D6AA689E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550333</xdr:colOff>
      <xdr:row>2</xdr:row>
      <xdr:rowOff>122766</xdr:rowOff>
    </xdr:from>
    <xdr:to>
      <xdr:col>11</xdr:col>
      <xdr:colOff>143933</xdr:colOff>
      <xdr:row>16</xdr:row>
      <xdr:rowOff>21166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0638A4-622F-104B-9D90-E2A1E837B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FA3B2-A5AE-4D41-B21C-46998003ECA1}">
  <dimension ref="A1:D50"/>
  <sheetViews>
    <sheetView zoomScale="150" zoomScaleNormal="150" workbookViewId="0">
      <selection activeCell="C51" sqref="C51"/>
    </sheetView>
  </sheetViews>
  <sheetFormatPr baseColWidth="10" defaultRowHeight="16" x14ac:dyDescent="0.2"/>
  <cols>
    <col min="1" max="1" width="15.33203125" customWidth="1"/>
  </cols>
  <sheetData>
    <row r="1" spans="1:4" x14ac:dyDescent="0.2">
      <c r="A1" t="s">
        <v>0</v>
      </c>
      <c r="B1" t="s">
        <v>4</v>
      </c>
    </row>
    <row r="2" spans="1:4" x14ac:dyDescent="0.2">
      <c r="A2" t="s">
        <v>1</v>
      </c>
      <c r="B2">
        <v>90000</v>
      </c>
    </row>
    <row r="3" spans="1:4" x14ac:dyDescent="0.2">
      <c r="A3" t="s">
        <v>2</v>
      </c>
      <c r="B3">
        <v>1.35E-2</v>
      </c>
    </row>
    <row r="4" spans="1:4" x14ac:dyDescent="0.2">
      <c r="A4" t="s">
        <v>3</v>
      </c>
      <c r="B4">
        <v>2020</v>
      </c>
    </row>
    <row r="6" spans="1:4" x14ac:dyDescent="0.2">
      <c r="A6" t="s">
        <v>6</v>
      </c>
    </row>
    <row r="7" spans="1:4" x14ac:dyDescent="0.2">
      <c r="A7" t="s">
        <v>5</v>
      </c>
      <c r="B7" t="s">
        <v>7</v>
      </c>
      <c r="C7" t="s">
        <v>8</v>
      </c>
    </row>
    <row r="8" spans="1:4" x14ac:dyDescent="0.2">
      <c r="A8">
        <v>0</v>
      </c>
      <c r="B8">
        <f>A8+$B$4</f>
        <v>2020</v>
      </c>
      <c r="C8" s="1">
        <f>$B$2*EXP($B$3*A8)</f>
        <v>90000</v>
      </c>
      <c r="D8" s="1">
        <f>$B$2</f>
        <v>90000</v>
      </c>
    </row>
    <row r="9" spans="1:4" x14ac:dyDescent="0.2">
      <c r="A9">
        <v>1</v>
      </c>
      <c r="B9">
        <f>A9+$B$4</f>
        <v>2021</v>
      </c>
      <c r="C9" s="1">
        <f t="shared" ref="C9:C50" si="0">$B$2*EXP($B$3*A9)</f>
        <v>91223.238280518548</v>
      </c>
      <c r="D9" s="1">
        <f>D8*EXP($B$3)</f>
        <v>91223.238280518548</v>
      </c>
    </row>
    <row r="10" spans="1:4" x14ac:dyDescent="0.2">
      <c r="A10">
        <v>2</v>
      </c>
      <c r="B10">
        <f t="shared" ref="B10:B50" si="1">A10+$B$4</f>
        <v>2022</v>
      </c>
      <c r="C10" s="1">
        <f t="shared" si="0"/>
        <v>92463.102248714044</v>
      </c>
      <c r="D10" s="1">
        <f t="shared" ref="D10:D48" si="2">D9*EXP($B$3)</f>
        <v>92463.102248714058</v>
      </c>
    </row>
    <row r="11" spans="1:4" x14ac:dyDescent="0.2">
      <c r="A11">
        <v>3</v>
      </c>
      <c r="B11">
        <f t="shared" si="1"/>
        <v>2023</v>
      </c>
      <c r="C11" s="1">
        <f t="shared" si="0"/>
        <v>93719.817873226566</v>
      </c>
      <c r="D11" s="1">
        <f t="shared" si="2"/>
        <v>93719.817873226595</v>
      </c>
    </row>
    <row r="12" spans="1:4" x14ac:dyDescent="0.2">
      <c r="A12">
        <v>4</v>
      </c>
      <c r="B12">
        <f t="shared" si="1"/>
        <v>2024</v>
      </c>
      <c r="C12" s="1">
        <f t="shared" si="0"/>
        <v>94993.614193957212</v>
      </c>
      <c r="D12" s="1">
        <f t="shared" si="2"/>
        <v>94993.614193957241</v>
      </c>
    </row>
    <row r="13" spans="1:4" x14ac:dyDescent="0.2">
      <c r="A13">
        <v>5</v>
      </c>
      <c r="B13">
        <f t="shared" si="1"/>
        <v>2025</v>
      </c>
      <c r="C13" s="1">
        <f t="shared" si="0"/>
        <v>96284.723363811194</v>
      </c>
      <c r="D13" s="1">
        <f t="shared" si="2"/>
        <v>96284.723363811238</v>
      </c>
    </row>
    <row r="14" spans="1:4" x14ac:dyDescent="0.2">
      <c r="A14">
        <v>6</v>
      </c>
      <c r="B14">
        <f t="shared" si="1"/>
        <v>2026</v>
      </c>
      <c r="C14" s="1">
        <f t="shared" si="0"/>
        <v>97593.380691008439</v>
      </c>
      <c r="D14" s="1">
        <f t="shared" si="2"/>
        <v>97593.380691008497</v>
      </c>
    </row>
    <row r="15" spans="1:4" x14ac:dyDescent="0.2">
      <c r="A15">
        <v>7</v>
      </c>
      <c r="B15">
        <f t="shared" si="1"/>
        <v>2027</v>
      </c>
      <c r="C15" s="1">
        <f t="shared" si="0"/>
        <v>98919.824681969112</v>
      </c>
      <c r="D15" s="1">
        <f t="shared" si="2"/>
        <v>98919.824681969185</v>
      </c>
    </row>
    <row r="16" spans="1:4" x14ac:dyDescent="0.2">
      <c r="A16">
        <v>8</v>
      </c>
      <c r="B16">
        <f t="shared" si="1"/>
        <v>2028</v>
      </c>
      <c r="C16" s="1">
        <f t="shared" si="0"/>
        <v>100264.29708478208</v>
      </c>
      <c r="D16" s="1">
        <f t="shared" si="2"/>
        <v>100264.29708478217</v>
      </c>
    </row>
    <row r="17" spans="1:4" x14ac:dyDescent="0.2">
      <c r="A17">
        <v>9</v>
      </c>
      <c r="B17">
        <f t="shared" si="1"/>
        <v>2029</v>
      </c>
      <c r="C17" s="1">
        <f t="shared" si="0"/>
        <v>101627.04293326419</v>
      </c>
      <c r="D17" s="1">
        <f t="shared" si="2"/>
        <v>101627.04293326428</v>
      </c>
    </row>
    <row r="18" spans="1:4" x14ac:dyDescent="0.2">
      <c r="A18">
        <v>10</v>
      </c>
      <c r="B18">
        <f t="shared" si="1"/>
        <v>2030</v>
      </c>
      <c r="C18" s="1">
        <f t="shared" si="0"/>
        <v>103008.31059161831</v>
      </c>
      <c r="D18" s="1">
        <f t="shared" si="2"/>
        <v>103008.31059161841</v>
      </c>
    </row>
    <row r="19" spans="1:4" x14ac:dyDescent="0.2">
      <c r="A19">
        <v>11</v>
      </c>
      <c r="B19">
        <f t="shared" si="1"/>
        <v>2031</v>
      </c>
      <c r="C19" s="1">
        <f t="shared" si="0"/>
        <v>104408.35179969844</v>
      </c>
      <c r="D19" s="1">
        <f t="shared" si="2"/>
        <v>104408.35179969855</v>
      </c>
    </row>
    <row r="20" spans="1:4" x14ac:dyDescent="0.2">
      <c r="A20">
        <v>12</v>
      </c>
      <c r="B20">
        <f t="shared" si="1"/>
        <v>2032</v>
      </c>
      <c r="C20" s="1">
        <f t="shared" si="0"/>
        <v>105827.42171888998</v>
      </c>
      <c r="D20" s="1">
        <f t="shared" si="2"/>
        <v>105827.42171889009</v>
      </c>
    </row>
    <row r="21" spans="1:4" x14ac:dyDescent="0.2">
      <c r="A21">
        <v>13</v>
      </c>
      <c r="B21">
        <f t="shared" si="1"/>
        <v>2033</v>
      </c>
      <c r="C21" s="1">
        <f t="shared" si="0"/>
        <v>107265.77897861358</v>
      </c>
      <c r="D21" s="1">
        <f t="shared" si="2"/>
        <v>107265.77897861373</v>
      </c>
    </row>
    <row r="22" spans="1:4" x14ac:dyDescent="0.2">
      <c r="A22">
        <v>14</v>
      </c>
      <c r="B22">
        <f t="shared" si="1"/>
        <v>2034</v>
      </c>
      <c r="C22" s="1">
        <f t="shared" si="0"/>
        <v>108723.68572346117</v>
      </c>
      <c r="D22" s="1">
        <f t="shared" si="2"/>
        <v>108723.68572346131</v>
      </c>
    </row>
    <row r="23" spans="1:4" x14ac:dyDescent="0.2">
      <c r="A23">
        <v>15</v>
      </c>
      <c r="B23">
        <f t="shared" si="1"/>
        <v>2035</v>
      </c>
      <c r="C23" s="1">
        <f t="shared" si="0"/>
        <v>110201.40766097233</v>
      </c>
      <c r="D23" s="1">
        <f t="shared" si="2"/>
        <v>110201.4076609725</v>
      </c>
    </row>
    <row r="24" spans="1:4" x14ac:dyDescent="0.2">
      <c r="A24">
        <v>16</v>
      </c>
      <c r="B24">
        <f t="shared" si="1"/>
        <v>2036</v>
      </c>
      <c r="C24" s="1">
        <f t="shared" si="0"/>
        <v>111699.21411006045</v>
      </c>
      <c r="D24" s="1">
        <f t="shared" si="2"/>
        <v>111699.21411006064</v>
      </c>
    </row>
    <row r="25" spans="1:4" x14ac:dyDescent="0.2">
      <c r="A25">
        <v>17</v>
      </c>
      <c r="B25">
        <f t="shared" si="1"/>
        <v>2037</v>
      </c>
      <c r="C25" s="1">
        <f t="shared" si="0"/>
        <v>113217.37805009671</v>
      </c>
      <c r="D25" s="1">
        <f t="shared" si="2"/>
        <v>113217.37805009692</v>
      </c>
    </row>
    <row r="26" spans="1:4" x14ac:dyDescent="0.2">
      <c r="A26">
        <v>18</v>
      </c>
      <c r="B26">
        <f t="shared" si="1"/>
        <v>2038</v>
      </c>
      <c r="C26" s="1">
        <f t="shared" si="0"/>
        <v>114756.17617066138</v>
      </c>
      <c r="D26" s="1">
        <f t="shared" si="2"/>
        <v>114756.17617066158</v>
      </c>
    </row>
    <row r="27" spans="1:4" x14ac:dyDescent="0.2">
      <c r="A27">
        <v>19</v>
      </c>
      <c r="B27">
        <f t="shared" si="1"/>
        <v>2039</v>
      </c>
      <c r="C27" s="1">
        <f t="shared" si="0"/>
        <v>116315.88892197117</v>
      </c>
      <c r="D27" s="1">
        <f t="shared" si="2"/>
        <v>116315.8889219714</v>
      </c>
    </row>
    <row r="28" spans="1:4" x14ac:dyDescent="0.2">
      <c r="A28">
        <v>20</v>
      </c>
      <c r="B28">
        <f t="shared" si="1"/>
        <v>2040</v>
      </c>
      <c r="C28" s="1">
        <f t="shared" si="0"/>
        <v>117896.80056599226</v>
      </c>
      <c r="D28" s="1">
        <f t="shared" si="2"/>
        <v>117896.80056599251</v>
      </c>
    </row>
    <row r="29" spans="1:4" x14ac:dyDescent="0.2">
      <c r="A29">
        <v>21</v>
      </c>
      <c r="B29">
        <f t="shared" si="1"/>
        <v>2041</v>
      </c>
      <c r="C29" s="1">
        <f t="shared" si="0"/>
        <v>119499.19922824761</v>
      </c>
      <c r="D29" s="1">
        <f t="shared" si="2"/>
        <v>119499.19922824789</v>
      </c>
    </row>
    <row r="30" spans="1:4" x14ac:dyDescent="0.2">
      <c r="A30">
        <v>22</v>
      </c>
      <c r="B30">
        <f t="shared" si="1"/>
        <v>2042</v>
      </c>
      <c r="C30" s="1">
        <f t="shared" si="0"/>
        <v>121123.37695032879</v>
      </c>
      <c r="D30" s="1">
        <f t="shared" si="2"/>
        <v>121123.37695032907</v>
      </c>
    </row>
    <row r="31" spans="1:4" x14ac:dyDescent="0.2">
      <c r="A31">
        <v>23</v>
      </c>
      <c r="B31">
        <f t="shared" si="1"/>
        <v>2043</v>
      </c>
      <c r="C31" s="1">
        <f t="shared" si="0"/>
        <v>122769.62974312122</v>
      </c>
      <c r="D31" s="1">
        <f t="shared" si="2"/>
        <v>122769.62974312152</v>
      </c>
    </row>
    <row r="32" spans="1:4" x14ac:dyDescent="0.2">
      <c r="A32">
        <v>24</v>
      </c>
      <c r="B32">
        <f t="shared" si="1"/>
        <v>2044</v>
      </c>
      <c r="C32" s="1">
        <f t="shared" si="0"/>
        <v>124438.25764075316</v>
      </c>
      <c r="D32" s="1">
        <f t="shared" si="2"/>
        <v>124438.25764075347</v>
      </c>
    </row>
    <row r="33" spans="1:4" x14ac:dyDescent="0.2">
      <c r="A33">
        <v>25</v>
      </c>
      <c r="B33">
        <f t="shared" si="1"/>
        <v>2045</v>
      </c>
      <c r="C33" s="1">
        <f t="shared" si="0"/>
        <v>126129.56475527758</v>
      </c>
      <c r="D33" s="1">
        <f t="shared" si="2"/>
        <v>126129.56475527791</v>
      </c>
    </row>
    <row r="34" spans="1:4" x14ac:dyDescent="0.2">
      <c r="A34">
        <v>26</v>
      </c>
      <c r="B34">
        <f t="shared" si="1"/>
        <v>2046</v>
      </c>
      <c r="C34" s="1">
        <f t="shared" si="0"/>
        <v>127843.85933209755</v>
      </c>
      <c r="D34" s="1">
        <f t="shared" si="2"/>
        <v>127843.85933209791</v>
      </c>
    </row>
    <row r="35" spans="1:4" x14ac:dyDescent="0.2">
      <c r="A35">
        <v>27</v>
      </c>
      <c r="B35">
        <f t="shared" si="1"/>
        <v>2047</v>
      </c>
      <c r="C35" s="1">
        <f t="shared" si="0"/>
        <v>129581.4538061448</v>
      </c>
      <c r="D35" s="1">
        <f t="shared" si="2"/>
        <v>129581.45380614515</v>
      </c>
    </row>
    <row r="36" spans="1:4" x14ac:dyDescent="0.2">
      <c r="A36">
        <v>28</v>
      </c>
      <c r="B36">
        <f t="shared" si="1"/>
        <v>2048</v>
      </c>
      <c r="C36" s="1">
        <f t="shared" si="0"/>
        <v>131342.66485882169</v>
      </c>
      <c r="D36" s="1">
        <f t="shared" si="2"/>
        <v>131342.66485882207</v>
      </c>
    </row>
    <row r="37" spans="1:4" x14ac:dyDescent="0.2">
      <c r="A37">
        <v>29</v>
      </c>
      <c r="B37">
        <f t="shared" si="1"/>
        <v>2049</v>
      </c>
      <c r="C37" s="1">
        <f t="shared" si="0"/>
        <v>133127.81347571756</v>
      </c>
      <c r="D37" s="1">
        <f t="shared" si="2"/>
        <v>133127.81347571797</v>
      </c>
    </row>
    <row r="38" spans="1:4" x14ac:dyDescent="0.2">
      <c r="A38">
        <v>30</v>
      </c>
      <c r="B38">
        <f t="shared" si="1"/>
        <v>2050</v>
      </c>
      <c r="C38" s="1">
        <f t="shared" si="0"/>
        <v>134937.22500510901</v>
      </c>
      <c r="D38" s="1">
        <f t="shared" si="2"/>
        <v>134937.22500510945</v>
      </c>
    </row>
    <row r="39" spans="1:4" x14ac:dyDescent="0.2">
      <c r="A39">
        <v>31</v>
      </c>
      <c r="B39">
        <f t="shared" si="1"/>
        <v>2051</v>
      </c>
      <c r="C39" s="1">
        <f t="shared" si="0"/>
        <v>136771.2292172556</v>
      </c>
      <c r="D39" s="1">
        <f t="shared" si="2"/>
        <v>136771.22921725607</v>
      </c>
    </row>
    <row r="40" spans="1:4" x14ac:dyDescent="0.2">
      <c r="A40">
        <v>32</v>
      </c>
      <c r="B40">
        <f t="shared" si="1"/>
        <v>2052</v>
      </c>
      <c r="C40" s="1">
        <f t="shared" si="0"/>
        <v>138630.16036450144</v>
      </c>
      <c r="D40" s="1">
        <f t="shared" si="2"/>
        <v>138630.16036450191</v>
      </c>
    </row>
    <row r="41" spans="1:4" x14ac:dyDescent="0.2">
      <c r="A41">
        <v>33</v>
      </c>
      <c r="B41">
        <f t="shared" si="1"/>
        <v>2053</v>
      </c>
      <c r="C41" s="1">
        <f t="shared" si="0"/>
        <v>140514.35724219345</v>
      </c>
      <c r="D41" s="1">
        <f t="shared" si="2"/>
        <v>140514.35724219395</v>
      </c>
    </row>
    <row r="42" spans="1:4" x14ac:dyDescent="0.2">
      <c r="A42">
        <v>34</v>
      </c>
      <c r="B42">
        <f t="shared" si="1"/>
        <v>2054</v>
      </c>
      <c r="C42" s="1">
        <f t="shared" si="0"/>
        <v>142424.16325042801</v>
      </c>
      <c r="D42" s="1">
        <f t="shared" si="2"/>
        <v>142424.16325042851</v>
      </c>
    </row>
    <row r="43" spans="1:4" x14ac:dyDescent="0.2">
      <c r="A43">
        <v>35</v>
      </c>
      <c r="B43">
        <f t="shared" si="1"/>
        <v>2055</v>
      </c>
      <c r="C43" s="1">
        <f t="shared" si="0"/>
        <v>144359.92645663628</v>
      </c>
      <c r="D43" s="1">
        <f t="shared" si="2"/>
        <v>144359.92645663681</v>
      </c>
    </row>
    <row r="44" spans="1:4" x14ac:dyDescent="0.2">
      <c r="A44">
        <v>36</v>
      </c>
      <c r="B44">
        <f t="shared" si="1"/>
        <v>2056</v>
      </c>
      <c r="C44" s="1">
        <f t="shared" si="0"/>
        <v>146321.99965902072</v>
      </c>
      <c r="D44" s="1">
        <f t="shared" si="2"/>
        <v>146321.99965902127</v>
      </c>
    </row>
    <row r="45" spans="1:4" x14ac:dyDescent="0.2">
      <c r="A45">
        <v>37</v>
      </c>
      <c r="B45">
        <f t="shared" si="1"/>
        <v>2057</v>
      </c>
      <c r="C45" s="1">
        <f t="shared" si="0"/>
        <v>148310.74045085337</v>
      </c>
      <c r="D45" s="1">
        <f t="shared" si="2"/>
        <v>148310.74045085392</v>
      </c>
    </row>
    <row r="46" spans="1:4" x14ac:dyDescent="0.2">
      <c r="A46">
        <v>38</v>
      </c>
      <c r="B46">
        <f t="shared" si="1"/>
        <v>2058</v>
      </c>
      <c r="C46" s="1">
        <f t="shared" si="0"/>
        <v>150326.51128564819</v>
      </c>
      <c r="D46" s="1">
        <f t="shared" si="2"/>
        <v>150326.51128564877</v>
      </c>
    </row>
    <row r="47" spans="1:4" x14ac:dyDescent="0.2">
      <c r="A47">
        <v>39</v>
      </c>
      <c r="B47">
        <f t="shared" si="1"/>
        <v>2059</v>
      </c>
      <c r="C47" s="1">
        <f t="shared" si="0"/>
        <v>152369.67954321936</v>
      </c>
      <c r="D47" s="1">
        <f t="shared" si="2"/>
        <v>152369.67954322</v>
      </c>
    </row>
    <row r="48" spans="1:4" x14ac:dyDescent="0.2">
      <c r="A48">
        <v>40</v>
      </c>
      <c r="B48">
        <f t="shared" si="1"/>
        <v>2060</v>
      </c>
      <c r="C48" s="1">
        <f t="shared" si="0"/>
        <v>154440.61759663728</v>
      </c>
      <c r="D48" s="1">
        <f t="shared" si="2"/>
        <v>154440.61759663792</v>
      </c>
    </row>
    <row r="49" spans="1:4" x14ac:dyDescent="0.2">
      <c r="A49">
        <v>50</v>
      </c>
      <c r="B49">
        <f t="shared" si="1"/>
        <v>2070</v>
      </c>
      <c r="C49" s="1">
        <f t="shared" si="0"/>
        <v>176762.96783728627</v>
      </c>
      <c r="D49" s="1"/>
    </row>
    <row r="50" spans="1:4" x14ac:dyDescent="0.2">
      <c r="A50">
        <v>120</v>
      </c>
      <c r="B50">
        <f t="shared" si="1"/>
        <v>2140</v>
      </c>
      <c r="C50" s="1">
        <f t="shared" si="0"/>
        <v>454778.128490748</v>
      </c>
      <c r="D5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B3B3-A389-9F46-B252-838306408067}">
  <dimension ref="A1:G32"/>
  <sheetViews>
    <sheetView tabSelected="1" zoomScale="150" zoomScaleNormal="150" workbookViewId="0">
      <selection activeCell="A5" sqref="A5"/>
    </sheetView>
  </sheetViews>
  <sheetFormatPr baseColWidth="10" defaultRowHeight="16" x14ac:dyDescent="0.2"/>
  <cols>
    <col min="1" max="1" width="24.83203125" customWidth="1"/>
    <col min="5" max="5" width="15.6640625" customWidth="1"/>
    <col min="6" max="6" width="16" customWidth="1"/>
    <col min="7" max="7" width="11.6640625" customWidth="1"/>
  </cols>
  <sheetData>
    <row r="1" spans="1:7" x14ac:dyDescent="0.2">
      <c r="A1" t="s">
        <v>9</v>
      </c>
    </row>
    <row r="2" spans="1:7" x14ac:dyDescent="0.2">
      <c r="A2" t="s">
        <v>27</v>
      </c>
      <c r="B2" s="2">
        <v>20000</v>
      </c>
    </row>
    <row r="3" spans="1:7" x14ac:dyDescent="0.2">
      <c r="A3" t="s">
        <v>10</v>
      </c>
      <c r="B3" s="3">
        <v>5.9900000000000002E-2</v>
      </c>
    </row>
    <row r="4" spans="1:7" x14ac:dyDescent="0.2">
      <c r="A4" t="s">
        <v>28</v>
      </c>
      <c r="B4" s="2">
        <v>1000</v>
      </c>
    </row>
    <row r="5" spans="1:7" x14ac:dyDescent="0.2">
      <c r="A5" t="s">
        <v>11</v>
      </c>
      <c r="B5" s="3">
        <f>B3/12</f>
        <v>4.9916666666666668E-3</v>
      </c>
    </row>
    <row r="8" spans="1:7" x14ac:dyDescent="0.2">
      <c r="B8" t="s">
        <v>12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</row>
    <row r="9" spans="1:7" x14ac:dyDescent="0.2">
      <c r="B9">
        <v>1</v>
      </c>
      <c r="C9" s="2">
        <f>$B$2</f>
        <v>20000</v>
      </c>
      <c r="D9" s="2">
        <f>C9*$B$5</f>
        <v>99.833333333333343</v>
      </c>
      <c r="E9" s="2">
        <f>D9</f>
        <v>99.833333333333343</v>
      </c>
      <c r="F9" s="2">
        <f>MIN($B$4-E9, C9)</f>
        <v>900.16666666666663</v>
      </c>
      <c r="G9" s="2">
        <f>C9-F9</f>
        <v>19099.833333333332</v>
      </c>
    </row>
    <row r="10" spans="1:7" x14ac:dyDescent="0.2">
      <c r="B10">
        <v>2</v>
      </c>
      <c r="C10" s="2">
        <f>G9</f>
        <v>19099.833333333332</v>
      </c>
      <c r="D10" s="2">
        <f t="shared" ref="D10:D32" si="0">C10*$B$5</f>
        <v>95.340001388888879</v>
      </c>
      <c r="E10" s="2">
        <f t="shared" ref="E10:E32" si="1">D10</f>
        <v>95.340001388888879</v>
      </c>
      <c r="F10" s="2">
        <f t="shared" ref="F10:F32" si="2">MIN($B$4-E10, C10)</f>
        <v>904.65999861111118</v>
      </c>
      <c r="G10" s="2">
        <f t="shared" ref="G10:G32" si="3">C10-F10</f>
        <v>18195.173334722222</v>
      </c>
    </row>
    <row r="11" spans="1:7" x14ac:dyDescent="0.2">
      <c r="B11">
        <v>3</v>
      </c>
      <c r="C11" s="2">
        <f t="shared" ref="C11:C32" si="4">G10</f>
        <v>18195.173334722222</v>
      </c>
      <c r="D11" s="2">
        <f t="shared" si="0"/>
        <v>90.824240229155095</v>
      </c>
      <c r="E11" s="2">
        <f t="shared" si="1"/>
        <v>90.824240229155095</v>
      </c>
      <c r="F11" s="2">
        <f t="shared" si="2"/>
        <v>909.17575977084493</v>
      </c>
      <c r="G11" s="2">
        <f t="shared" si="3"/>
        <v>17285.997574951376</v>
      </c>
    </row>
    <row r="12" spans="1:7" x14ac:dyDescent="0.2">
      <c r="B12">
        <v>4</v>
      </c>
      <c r="C12" s="2">
        <f t="shared" si="4"/>
        <v>17285.997574951376</v>
      </c>
      <c r="D12" s="2">
        <f t="shared" si="0"/>
        <v>86.285937894965627</v>
      </c>
      <c r="E12" s="2">
        <f t="shared" si="1"/>
        <v>86.285937894965627</v>
      </c>
      <c r="F12" s="2">
        <f t="shared" si="2"/>
        <v>913.71406210503437</v>
      </c>
      <c r="G12" s="2">
        <f t="shared" si="3"/>
        <v>16372.283512846341</v>
      </c>
    </row>
    <row r="13" spans="1:7" x14ac:dyDescent="0.2">
      <c r="B13">
        <v>5</v>
      </c>
      <c r="C13" s="2">
        <f t="shared" si="4"/>
        <v>16372.283512846341</v>
      </c>
      <c r="D13" s="2">
        <f t="shared" si="0"/>
        <v>81.724981868291323</v>
      </c>
      <c r="E13" s="2">
        <f t="shared" si="1"/>
        <v>81.724981868291323</v>
      </c>
      <c r="F13" s="2">
        <f t="shared" si="2"/>
        <v>918.27501813170863</v>
      </c>
      <c r="G13" s="2">
        <f t="shared" si="3"/>
        <v>15454.008494714633</v>
      </c>
    </row>
    <row r="14" spans="1:7" x14ac:dyDescent="0.2">
      <c r="B14">
        <v>6</v>
      </c>
      <c r="C14" s="2">
        <f t="shared" si="4"/>
        <v>15454.008494714633</v>
      </c>
      <c r="D14" s="2">
        <f t="shared" si="0"/>
        <v>77.141259069450541</v>
      </c>
      <c r="E14" s="2">
        <f t="shared" si="1"/>
        <v>77.141259069450541</v>
      </c>
      <c r="F14" s="2">
        <f t="shared" si="2"/>
        <v>922.8587409305494</v>
      </c>
      <c r="G14" s="2">
        <f t="shared" si="3"/>
        <v>14531.149753784084</v>
      </c>
    </row>
    <row r="15" spans="1:7" x14ac:dyDescent="0.2">
      <c r="B15">
        <v>7</v>
      </c>
      <c r="C15" s="2">
        <f t="shared" si="4"/>
        <v>14531.149753784084</v>
      </c>
      <c r="D15" s="2">
        <f t="shared" si="0"/>
        <v>72.534655854305555</v>
      </c>
      <c r="E15" s="2">
        <f t="shared" si="1"/>
        <v>72.534655854305555</v>
      </c>
      <c r="F15" s="2">
        <f t="shared" si="2"/>
        <v>927.46534414569442</v>
      </c>
      <c r="G15" s="2">
        <f t="shared" si="3"/>
        <v>13603.68440963839</v>
      </c>
    </row>
    <row r="16" spans="1:7" x14ac:dyDescent="0.2">
      <c r="B16">
        <v>8</v>
      </c>
      <c r="C16" s="2">
        <f t="shared" si="4"/>
        <v>13603.68440963839</v>
      </c>
      <c r="D16" s="2">
        <f t="shared" si="0"/>
        <v>67.905058011444964</v>
      </c>
      <c r="E16" s="2">
        <f t="shared" si="1"/>
        <v>67.905058011444964</v>
      </c>
      <c r="F16" s="2">
        <f t="shared" si="2"/>
        <v>932.09494198855509</v>
      </c>
      <c r="G16" s="2">
        <f t="shared" si="3"/>
        <v>12671.589467649836</v>
      </c>
    </row>
    <row r="17" spans="2:7" x14ac:dyDescent="0.2">
      <c r="B17">
        <v>9</v>
      </c>
      <c r="C17" s="2">
        <f t="shared" si="4"/>
        <v>12671.589467649836</v>
      </c>
      <c r="D17" s="2">
        <f t="shared" si="0"/>
        <v>63.252350759352097</v>
      </c>
      <c r="E17" s="2">
        <f t="shared" si="1"/>
        <v>63.252350759352097</v>
      </c>
      <c r="F17" s="2">
        <f t="shared" si="2"/>
        <v>936.74764924064789</v>
      </c>
      <c r="G17" s="2">
        <f t="shared" si="3"/>
        <v>11734.841818409188</v>
      </c>
    </row>
    <row r="18" spans="2:7" x14ac:dyDescent="0.2">
      <c r="B18">
        <v>10</v>
      </c>
      <c r="C18" s="2">
        <f t="shared" si="4"/>
        <v>11734.841818409188</v>
      </c>
      <c r="D18" s="2">
        <f t="shared" si="0"/>
        <v>58.576418743559195</v>
      </c>
      <c r="E18" s="2">
        <f t="shared" si="1"/>
        <v>58.576418743559195</v>
      </c>
      <c r="F18" s="2">
        <f t="shared" si="2"/>
        <v>941.4235812564408</v>
      </c>
      <c r="G18" s="2">
        <f t="shared" si="3"/>
        <v>10793.418237152748</v>
      </c>
    </row>
    <row r="19" spans="2:7" x14ac:dyDescent="0.2">
      <c r="B19">
        <v>11</v>
      </c>
      <c r="C19" s="2">
        <f t="shared" si="4"/>
        <v>10793.418237152748</v>
      </c>
      <c r="D19" s="2">
        <f t="shared" si="0"/>
        <v>53.877146033787469</v>
      </c>
      <c r="E19" s="2">
        <f t="shared" si="1"/>
        <v>53.877146033787469</v>
      </c>
      <c r="F19" s="2">
        <f t="shared" si="2"/>
        <v>946.12285396621257</v>
      </c>
      <c r="G19" s="2">
        <f t="shared" si="3"/>
        <v>9847.2953831865343</v>
      </c>
    </row>
    <row r="20" spans="2:7" x14ac:dyDescent="0.2">
      <c r="B20">
        <v>12</v>
      </c>
      <c r="C20" s="2">
        <f t="shared" si="4"/>
        <v>9847.2953831865343</v>
      </c>
      <c r="D20" s="2">
        <f t="shared" si="0"/>
        <v>49.154416121072785</v>
      </c>
      <c r="E20" s="2">
        <f t="shared" si="1"/>
        <v>49.154416121072785</v>
      </c>
      <c r="F20" s="2">
        <f t="shared" si="2"/>
        <v>950.84558387892719</v>
      </c>
      <c r="G20" s="2">
        <f t="shared" si="3"/>
        <v>8896.4497993076075</v>
      </c>
    </row>
    <row r="21" spans="2:7" x14ac:dyDescent="0.2">
      <c r="B21">
        <v>13</v>
      </c>
      <c r="C21" s="2">
        <f t="shared" si="4"/>
        <v>8896.4497993076075</v>
      </c>
      <c r="D21" s="2">
        <f t="shared" si="0"/>
        <v>44.408111914877139</v>
      </c>
      <c r="E21" s="2">
        <f t="shared" si="1"/>
        <v>44.408111914877139</v>
      </c>
      <c r="F21" s="2">
        <f t="shared" si="2"/>
        <v>955.59188808512283</v>
      </c>
      <c r="G21" s="2">
        <f t="shared" si="3"/>
        <v>7940.8579112224843</v>
      </c>
    </row>
    <row r="22" spans="2:7" x14ac:dyDescent="0.2">
      <c r="B22">
        <v>14</v>
      </c>
      <c r="C22" s="2">
        <f t="shared" si="4"/>
        <v>7940.8579112224843</v>
      </c>
      <c r="D22" s="2">
        <f t="shared" si="0"/>
        <v>39.638115740185569</v>
      </c>
      <c r="E22" s="2">
        <f t="shared" si="1"/>
        <v>39.638115740185569</v>
      </c>
      <c r="F22" s="2">
        <f t="shared" si="2"/>
        <v>960.36188425981447</v>
      </c>
      <c r="G22" s="2">
        <f t="shared" si="3"/>
        <v>6980.4960269626699</v>
      </c>
    </row>
    <row r="23" spans="2:7" x14ac:dyDescent="0.2">
      <c r="B23">
        <v>15</v>
      </c>
      <c r="C23" s="2">
        <f t="shared" si="4"/>
        <v>6980.4960269626699</v>
      </c>
      <c r="D23" s="2">
        <f t="shared" si="0"/>
        <v>34.844309334588665</v>
      </c>
      <c r="E23" s="2">
        <f t="shared" si="1"/>
        <v>34.844309334588665</v>
      </c>
      <c r="F23" s="2">
        <f t="shared" si="2"/>
        <v>965.15569066541138</v>
      </c>
      <c r="G23" s="2">
        <f t="shared" si="3"/>
        <v>6015.3403362972585</v>
      </c>
    </row>
    <row r="24" spans="2:7" x14ac:dyDescent="0.2">
      <c r="B24">
        <v>16</v>
      </c>
      <c r="C24" s="2">
        <f t="shared" si="4"/>
        <v>6015.3403362972585</v>
      </c>
      <c r="D24" s="2">
        <f t="shared" si="0"/>
        <v>30.026573845350484</v>
      </c>
      <c r="E24" s="2">
        <f t="shared" si="1"/>
        <v>30.026573845350484</v>
      </c>
      <c r="F24" s="2">
        <f t="shared" si="2"/>
        <v>969.97342615464947</v>
      </c>
      <c r="G24" s="2">
        <f t="shared" si="3"/>
        <v>5045.3669101426094</v>
      </c>
    </row>
    <row r="25" spans="2:7" x14ac:dyDescent="0.2">
      <c r="B25">
        <v>17</v>
      </c>
      <c r="C25" s="2">
        <f t="shared" si="4"/>
        <v>5045.3669101426094</v>
      </c>
      <c r="D25" s="2">
        <f t="shared" si="0"/>
        <v>25.184789826461859</v>
      </c>
      <c r="E25" s="2">
        <f t="shared" si="1"/>
        <v>25.184789826461859</v>
      </c>
      <c r="F25" s="2">
        <f t="shared" si="2"/>
        <v>974.81521017353816</v>
      </c>
      <c r="G25" s="2">
        <f t="shared" si="3"/>
        <v>4070.5516999690713</v>
      </c>
    </row>
    <row r="26" spans="2:7" x14ac:dyDescent="0.2">
      <c r="B26">
        <v>18</v>
      </c>
      <c r="C26" s="2">
        <f t="shared" si="4"/>
        <v>4070.5516999690713</v>
      </c>
      <c r="D26" s="2">
        <f t="shared" si="0"/>
        <v>20.318837235678949</v>
      </c>
      <c r="E26" s="2">
        <f t="shared" si="1"/>
        <v>20.318837235678949</v>
      </c>
      <c r="F26" s="2">
        <f t="shared" si="2"/>
        <v>979.68116276432102</v>
      </c>
      <c r="G26" s="2">
        <f t="shared" si="3"/>
        <v>3090.8705372047502</v>
      </c>
    </row>
    <row r="27" spans="2:7" x14ac:dyDescent="0.2">
      <c r="B27">
        <v>19</v>
      </c>
      <c r="C27" s="2">
        <f t="shared" si="4"/>
        <v>3090.8705372047502</v>
      </c>
      <c r="D27" s="2">
        <f t="shared" si="0"/>
        <v>15.428595431547045</v>
      </c>
      <c r="E27" s="2">
        <f t="shared" si="1"/>
        <v>15.428595431547045</v>
      </c>
      <c r="F27" s="2">
        <f t="shared" si="2"/>
        <v>984.57140456845298</v>
      </c>
      <c r="G27" s="2">
        <f t="shared" si="3"/>
        <v>2106.2991326362971</v>
      </c>
    </row>
    <row r="28" spans="2:7" x14ac:dyDescent="0.2">
      <c r="B28">
        <v>20</v>
      </c>
      <c r="C28" s="2">
        <f t="shared" si="4"/>
        <v>2106.2991326362971</v>
      </c>
      <c r="D28" s="2">
        <f t="shared" si="0"/>
        <v>10.513943170409517</v>
      </c>
      <c r="E28" s="2">
        <f t="shared" si="1"/>
        <v>10.513943170409517</v>
      </c>
      <c r="F28" s="2">
        <f t="shared" si="2"/>
        <v>989.48605682959044</v>
      </c>
      <c r="G28" s="2">
        <f t="shared" si="3"/>
        <v>1116.8130758067068</v>
      </c>
    </row>
    <row r="29" spans="2:7" x14ac:dyDescent="0.2">
      <c r="B29">
        <v>21</v>
      </c>
      <c r="C29" s="2">
        <f t="shared" si="4"/>
        <v>1116.8130758067068</v>
      </c>
      <c r="D29" s="2">
        <f t="shared" si="0"/>
        <v>5.5747586034018113</v>
      </c>
      <c r="E29" s="2">
        <f t="shared" si="1"/>
        <v>5.5747586034018113</v>
      </c>
      <c r="F29" s="2">
        <f t="shared" si="2"/>
        <v>994.42524139659815</v>
      </c>
      <c r="G29" s="2">
        <f t="shared" si="3"/>
        <v>122.38783441010867</v>
      </c>
    </row>
    <row r="30" spans="2:7" x14ac:dyDescent="0.2">
      <c r="B30">
        <v>22</v>
      </c>
      <c r="C30" s="2">
        <f t="shared" si="4"/>
        <v>122.38783441010867</v>
      </c>
      <c r="D30" s="2">
        <f t="shared" si="0"/>
        <v>0.61091927343045915</v>
      </c>
      <c r="E30" s="2">
        <f t="shared" si="1"/>
        <v>0.61091927343045915</v>
      </c>
      <c r="F30" s="2">
        <f t="shared" si="2"/>
        <v>122.38783441010867</v>
      </c>
      <c r="G30" s="2">
        <f t="shared" si="3"/>
        <v>0</v>
      </c>
    </row>
    <row r="31" spans="2:7" x14ac:dyDescent="0.2">
      <c r="B31">
        <v>23</v>
      </c>
      <c r="C31" s="2">
        <f t="shared" si="4"/>
        <v>0</v>
      </c>
      <c r="D31" s="2">
        <f t="shared" si="0"/>
        <v>0</v>
      </c>
      <c r="E31" s="2">
        <f t="shared" si="1"/>
        <v>0</v>
      </c>
      <c r="F31" s="2">
        <f t="shared" si="2"/>
        <v>0</v>
      </c>
      <c r="G31" s="2">
        <f t="shared" si="3"/>
        <v>0</v>
      </c>
    </row>
    <row r="32" spans="2:7" x14ac:dyDescent="0.2">
      <c r="B32">
        <v>24</v>
      </c>
      <c r="C32" s="2">
        <f t="shared" si="4"/>
        <v>0</v>
      </c>
      <c r="D32" s="2">
        <f t="shared" si="0"/>
        <v>0</v>
      </c>
      <c r="E32" s="2">
        <f t="shared" si="1"/>
        <v>0</v>
      </c>
      <c r="F32" s="2">
        <f t="shared" si="2"/>
        <v>0</v>
      </c>
      <c r="G32" s="2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73DF2-84B9-D345-BF00-1ADF26663281}">
  <dimension ref="A1:E107"/>
  <sheetViews>
    <sheetView zoomScale="150" zoomScaleNormal="150" workbookViewId="0">
      <selection activeCell="D4" sqref="D4"/>
    </sheetView>
  </sheetViews>
  <sheetFormatPr baseColWidth="10" defaultRowHeight="16" x14ac:dyDescent="0.2"/>
  <sheetData>
    <row r="1" spans="1:5" x14ac:dyDescent="0.2">
      <c r="A1" t="s">
        <v>18</v>
      </c>
    </row>
    <row r="2" spans="1:5" x14ac:dyDescent="0.2">
      <c r="A2" t="s">
        <v>19</v>
      </c>
      <c r="D2">
        <v>1</v>
      </c>
    </row>
    <row r="3" spans="1:5" x14ac:dyDescent="0.2">
      <c r="A3" t="s">
        <v>20</v>
      </c>
      <c r="D3">
        <v>0.3</v>
      </c>
    </row>
    <row r="4" spans="1:5" x14ac:dyDescent="0.2">
      <c r="A4" t="s">
        <v>21</v>
      </c>
      <c r="D4">
        <v>12</v>
      </c>
    </row>
    <row r="7" spans="1:5" x14ac:dyDescent="0.2">
      <c r="A7" t="s">
        <v>22</v>
      </c>
      <c r="B7" t="s">
        <v>23</v>
      </c>
      <c r="C7" t="s">
        <v>24</v>
      </c>
      <c r="D7" t="s">
        <v>25</v>
      </c>
      <c r="E7" t="s">
        <v>26</v>
      </c>
    </row>
    <row r="8" spans="1:5" x14ac:dyDescent="0.2">
      <c r="A8">
        <v>0.01</v>
      </c>
      <c r="B8">
        <f>$D$2*COS(2*PI()*A8)</f>
        <v>0.99802672842827156</v>
      </c>
      <c r="C8">
        <f>$D$2*SIN(2*PI()*A8)</f>
        <v>6.2790519529313374E-2</v>
      </c>
      <c r="D8">
        <f>$D$2*COS(2*PI()*A8)+$D$3*COS(2*PI()*$D$4*A8)</f>
        <v>1.216717316654695</v>
      </c>
      <c r="E8">
        <f>$D$2*SIN(2*PI()*A8)+$D$3*SIN(2*PI()*$D$4*A8)</f>
        <v>0.26815465130791999</v>
      </c>
    </row>
    <row r="9" spans="1:5" x14ac:dyDescent="0.2">
      <c r="A9">
        <v>0.02</v>
      </c>
      <c r="B9">
        <f t="shared" ref="B9:B72" si="0">$D$2*COS(2*PI()*A9)</f>
        <v>0.99211470131447788</v>
      </c>
      <c r="C9">
        <f t="shared" ref="C9:C72" si="1">$D$2*SIN(2*PI()*A9)</f>
        <v>0.12533323356430426</v>
      </c>
      <c r="D9">
        <f t="shared" ref="D9:D72" si="2">$D$2*COS(2*PI()*A9)+$D$3*COS(2*PI()*$D$4*A9)</f>
        <v>1.0109518571732719</v>
      </c>
      <c r="E9">
        <f t="shared" ref="E9:E72" si="3">$D$2*SIN(2*PI()*A9)+$D$3*SIN(2*PI()*$D$4*A9)</f>
        <v>0.42474125209278574</v>
      </c>
    </row>
    <row r="10" spans="1:5" x14ac:dyDescent="0.2">
      <c r="A10">
        <v>0.03</v>
      </c>
      <c r="B10">
        <f t="shared" si="0"/>
        <v>0.98228725072868872</v>
      </c>
      <c r="C10">
        <f t="shared" si="1"/>
        <v>0.1873813145857246</v>
      </c>
      <c r="D10">
        <f t="shared" si="2"/>
        <v>0.79106005380408184</v>
      </c>
      <c r="E10">
        <f t="shared" si="3"/>
        <v>0.41853528741846135</v>
      </c>
    </row>
    <row r="11" spans="1:5" x14ac:dyDescent="0.2">
      <c r="A11">
        <v>0.04</v>
      </c>
      <c r="B11">
        <f t="shared" si="0"/>
        <v>0.96858316112863108</v>
      </c>
      <c r="C11">
        <f t="shared" si="1"/>
        <v>0.24868988716485479</v>
      </c>
      <c r="D11">
        <f t="shared" si="2"/>
        <v>0.67094875073428772</v>
      </c>
      <c r="E11">
        <f t="shared" si="3"/>
        <v>0.28628985723414602</v>
      </c>
    </row>
    <row r="12" spans="1:5" x14ac:dyDescent="0.2">
      <c r="A12">
        <v>0.05</v>
      </c>
      <c r="B12">
        <f t="shared" si="0"/>
        <v>0.95105651629515353</v>
      </c>
      <c r="C12">
        <f t="shared" si="1"/>
        <v>0.3090169943749474</v>
      </c>
      <c r="D12">
        <f t="shared" si="2"/>
        <v>0.70835141798266932</v>
      </c>
      <c r="E12">
        <f t="shared" si="3"/>
        <v>0.13268141868720548</v>
      </c>
    </row>
    <row r="13" spans="1:5" x14ac:dyDescent="0.2">
      <c r="A13">
        <v>0.06</v>
      </c>
      <c r="B13">
        <f t="shared" si="0"/>
        <v>0.92977648588825146</v>
      </c>
      <c r="C13">
        <f t="shared" si="1"/>
        <v>0.36812455268467792</v>
      </c>
      <c r="D13">
        <f t="shared" si="2"/>
        <v>0.87356209151253406</v>
      </c>
      <c r="E13">
        <f t="shared" si="3"/>
        <v>7.3438377466071292E-2</v>
      </c>
    </row>
    <row r="14" spans="1:5" x14ac:dyDescent="0.2">
      <c r="A14">
        <v>7.0000000000000007E-2</v>
      </c>
      <c r="B14">
        <f t="shared" si="0"/>
        <v>0.90482705246601947</v>
      </c>
      <c r="C14">
        <f t="shared" si="1"/>
        <v>0.42577929156507272</v>
      </c>
      <c r="D14">
        <f t="shared" si="2"/>
        <v>1.0655750909597186</v>
      </c>
      <c r="E14">
        <f t="shared" si="3"/>
        <v>0.17248091391446824</v>
      </c>
    </row>
    <row r="15" spans="1:5" x14ac:dyDescent="0.2">
      <c r="A15">
        <v>0.08</v>
      </c>
      <c r="B15">
        <f t="shared" si="0"/>
        <v>0.87630668004386358</v>
      </c>
      <c r="C15">
        <f t="shared" si="1"/>
        <v>0.48175367410171532</v>
      </c>
      <c r="D15">
        <f t="shared" si="2"/>
        <v>1.1668816283824528</v>
      </c>
      <c r="E15">
        <f t="shared" si="3"/>
        <v>0.40714670795225899</v>
      </c>
    </row>
    <row r="16" spans="1:5" x14ac:dyDescent="0.2">
      <c r="A16">
        <v>0.09</v>
      </c>
      <c r="B16">
        <f t="shared" si="0"/>
        <v>0.84432792550201508</v>
      </c>
      <c r="C16">
        <f t="shared" si="1"/>
        <v>0.53582679497899666</v>
      </c>
      <c r="D16">
        <f t="shared" si="2"/>
        <v>1.1072199295151743</v>
      </c>
      <c r="E16">
        <f t="shared" si="3"/>
        <v>0.68035289720951109</v>
      </c>
    </row>
    <row r="17" spans="1:5" x14ac:dyDescent="0.2">
      <c r="A17">
        <v>0.1</v>
      </c>
      <c r="B17">
        <f t="shared" si="0"/>
        <v>0.80901699437494745</v>
      </c>
      <c r="C17">
        <f t="shared" si="1"/>
        <v>0.58778525229247314</v>
      </c>
      <c r="D17">
        <f t="shared" si="2"/>
        <v>0.90172209268743175</v>
      </c>
      <c r="E17">
        <f t="shared" si="3"/>
        <v>0.87310220718101916</v>
      </c>
    </row>
    <row r="18" spans="1:5" x14ac:dyDescent="0.2">
      <c r="A18">
        <v>0.11</v>
      </c>
      <c r="B18">
        <f t="shared" si="0"/>
        <v>0.77051324277578925</v>
      </c>
      <c r="C18">
        <f t="shared" si="1"/>
        <v>0.63742398974868963</v>
      </c>
      <c r="D18">
        <f t="shared" si="2"/>
        <v>0.64277945530626779</v>
      </c>
      <c r="E18">
        <f t="shared" si="3"/>
        <v>0.90887210548849562</v>
      </c>
    </row>
    <row r="19" spans="1:5" x14ac:dyDescent="0.2">
      <c r="A19">
        <v>0.12</v>
      </c>
      <c r="B19">
        <f t="shared" si="0"/>
        <v>0.72896862742141155</v>
      </c>
      <c r="C19">
        <f t="shared" si="1"/>
        <v>0.68454710592868862</v>
      </c>
      <c r="D19">
        <f t="shared" si="2"/>
        <v>0.45003568165493613</v>
      </c>
      <c r="E19">
        <f t="shared" si="3"/>
        <v>0.79498447173409204</v>
      </c>
    </row>
    <row r="20" spans="1:5" x14ac:dyDescent="0.2">
      <c r="A20">
        <v>0.13</v>
      </c>
      <c r="B20">
        <f t="shared" si="0"/>
        <v>0.68454710592868862</v>
      </c>
      <c r="C20">
        <f t="shared" si="1"/>
        <v>0.72896862742141155</v>
      </c>
      <c r="D20">
        <f t="shared" si="2"/>
        <v>0.40561416016221313</v>
      </c>
      <c r="E20">
        <f t="shared" si="3"/>
        <v>0.61853126161600835</v>
      </c>
    </row>
    <row r="21" spans="1:5" x14ac:dyDescent="0.2">
      <c r="A21">
        <v>0.14000000000000001</v>
      </c>
      <c r="B21">
        <f t="shared" si="0"/>
        <v>0.63742398974868963</v>
      </c>
      <c r="C21">
        <f t="shared" si="1"/>
        <v>0.77051324277578925</v>
      </c>
      <c r="D21">
        <f t="shared" si="2"/>
        <v>0.50969020227916795</v>
      </c>
      <c r="E21">
        <f t="shared" si="3"/>
        <v>0.49906512703598338</v>
      </c>
    </row>
    <row r="22" spans="1:5" x14ac:dyDescent="0.2">
      <c r="A22">
        <v>0.15</v>
      </c>
      <c r="B22">
        <f t="shared" si="0"/>
        <v>0.58778525229247314</v>
      </c>
      <c r="C22">
        <f t="shared" si="1"/>
        <v>0.80901699437494745</v>
      </c>
      <c r="D22">
        <f t="shared" si="2"/>
        <v>0.68049035060495722</v>
      </c>
      <c r="E22">
        <f t="shared" si="3"/>
        <v>0.52370003948640131</v>
      </c>
    </row>
    <row r="23" spans="1:5" x14ac:dyDescent="0.2">
      <c r="A23">
        <v>0.16</v>
      </c>
      <c r="B23">
        <f t="shared" si="0"/>
        <v>0.53582679497899655</v>
      </c>
      <c r="C23">
        <f t="shared" si="1"/>
        <v>0.84432792550201508</v>
      </c>
      <c r="D23">
        <f t="shared" si="2"/>
        <v>0.7987187989921557</v>
      </c>
      <c r="E23">
        <f t="shared" si="3"/>
        <v>0.69980182327150064</v>
      </c>
    </row>
    <row r="24" spans="1:5" x14ac:dyDescent="0.2">
      <c r="A24">
        <v>0.17</v>
      </c>
      <c r="B24">
        <f t="shared" si="0"/>
        <v>0.48175367410171516</v>
      </c>
      <c r="C24">
        <f t="shared" si="1"/>
        <v>0.87630668004386369</v>
      </c>
      <c r="D24">
        <f t="shared" si="2"/>
        <v>0.77232862244030454</v>
      </c>
      <c r="E24">
        <f t="shared" si="3"/>
        <v>0.95091364619332008</v>
      </c>
    </row>
    <row r="25" spans="1:5" x14ac:dyDescent="0.2">
      <c r="A25">
        <v>0.18</v>
      </c>
      <c r="B25">
        <f t="shared" si="0"/>
        <v>0.42577929156507266</v>
      </c>
      <c r="C25">
        <f t="shared" si="1"/>
        <v>0.90482705246601958</v>
      </c>
      <c r="D25">
        <f t="shared" si="2"/>
        <v>0.58652733005877189</v>
      </c>
      <c r="E25">
        <f t="shared" si="3"/>
        <v>1.1581254301166239</v>
      </c>
    </row>
    <row r="26" spans="1:5" x14ac:dyDescent="0.2">
      <c r="A26">
        <v>0.19</v>
      </c>
      <c r="B26">
        <f t="shared" si="0"/>
        <v>0.36812455268467809</v>
      </c>
      <c r="C26">
        <f t="shared" si="1"/>
        <v>0.92977648588825135</v>
      </c>
      <c r="D26">
        <f t="shared" si="2"/>
        <v>0.31191015830896063</v>
      </c>
      <c r="E26">
        <f t="shared" si="3"/>
        <v>1.2244626611068579</v>
      </c>
    </row>
    <row r="27" spans="1:5" x14ac:dyDescent="0.2">
      <c r="A27">
        <v>0.2</v>
      </c>
      <c r="B27">
        <f t="shared" si="0"/>
        <v>0.30901699437494745</v>
      </c>
      <c r="C27">
        <f t="shared" si="1"/>
        <v>0.95105651629515353</v>
      </c>
      <c r="D27">
        <f t="shared" si="2"/>
        <v>6.6311896062463321E-2</v>
      </c>
      <c r="E27">
        <f t="shared" si="3"/>
        <v>1.1273920919828957</v>
      </c>
    </row>
    <row r="28" spans="1:5" x14ac:dyDescent="0.2">
      <c r="A28">
        <v>0.21</v>
      </c>
      <c r="B28">
        <f t="shared" si="0"/>
        <v>0.24868988716485496</v>
      </c>
      <c r="C28">
        <f t="shared" si="1"/>
        <v>0.96858316112863108</v>
      </c>
      <c r="D28">
        <f t="shared" si="2"/>
        <v>-4.8944523229488446E-2</v>
      </c>
      <c r="E28">
        <f t="shared" si="3"/>
        <v>0.93098319105934024</v>
      </c>
    </row>
    <row r="29" spans="1:5" x14ac:dyDescent="0.2">
      <c r="A29">
        <v>0.22</v>
      </c>
      <c r="B29">
        <f t="shared" si="0"/>
        <v>0.18738131458572474</v>
      </c>
      <c r="C29">
        <f t="shared" si="1"/>
        <v>0.98228725072868861</v>
      </c>
      <c r="D29">
        <f t="shared" si="2"/>
        <v>-3.8458823388826391E-3</v>
      </c>
      <c r="E29">
        <f t="shared" si="3"/>
        <v>0.7511332778959523</v>
      </c>
    </row>
    <row r="30" spans="1:5" x14ac:dyDescent="0.2">
      <c r="A30">
        <v>0.23</v>
      </c>
      <c r="B30">
        <f t="shared" si="0"/>
        <v>0.12533323356430426</v>
      </c>
      <c r="C30">
        <f t="shared" si="1"/>
        <v>0.99211470131447788</v>
      </c>
      <c r="D30">
        <f t="shared" si="2"/>
        <v>0.14417038942309848</v>
      </c>
      <c r="E30">
        <f t="shared" si="3"/>
        <v>0.69270668278599645</v>
      </c>
    </row>
    <row r="31" spans="1:5" x14ac:dyDescent="0.2">
      <c r="A31">
        <v>0.24</v>
      </c>
      <c r="B31">
        <f t="shared" si="0"/>
        <v>6.2790519529313527E-2</v>
      </c>
      <c r="C31">
        <f t="shared" si="1"/>
        <v>0.99802672842827156</v>
      </c>
      <c r="D31">
        <f t="shared" si="2"/>
        <v>0.28148110775573698</v>
      </c>
      <c r="E31">
        <f t="shared" si="3"/>
        <v>0.79266259664966499</v>
      </c>
    </row>
    <row r="32" spans="1:5" x14ac:dyDescent="0.2">
      <c r="A32">
        <v>0.25</v>
      </c>
      <c r="B32">
        <f t="shared" si="0"/>
        <v>6.1257422745431001E-17</v>
      </c>
      <c r="C32">
        <f t="shared" si="1"/>
        <v>1</v>
      </c>
      <c r="D32">
        <f t="shared" si="2"/>
        <v>0.30000000000000004</v>
      </c>
      <c r="E32">
        <f t="shared" si="3"/>
        <v>0.99999999999999978</v>
      </c>
    </row>
    <row r="33" spans="1:5" x14ac:dyDescent="0.2">
      <c r="A33">
        <v>0.26</v>
      </c>
      <c r="B33">
        <f t="shared" si="0"/>
        <v>-6.2790519529313402E-2</v>
      </c>
      <c r="C33">
        <f t="shared" si="1"/>
        <v>0.99802672842827156</v>
      </c>
      <c r="D33">
        <f t="shared" si="2"/>
        <v>0.15590006869711037</v>
      </c>
      <c r="E33">
        <f t="shared" si="3"/>
        <v>1.2033908602068779</v>
      </c>
    </row>
    <row r="34" spans="1:5" x14ac:dyDescent="0.2">
      <c r="A34">
        <v>0.27</v>
      </c>
      <c r="B34">
        <f t="shared" si="0"/>
        <v>-0.12533323356430437</v>
      </c>
      <c r="C34">
        <f t="shared" si="1"/>
        <v>0.99211470131447776</v>
      </c>
      <c r="D34">
        <f t="shared" si="2"/>
        <v>-0.10649607770551076</v>
      </c>
      <c r="E34">
        <f t="shared" si="3"/>
        <v>1.2915227198429593</v>
      </c>
    </row>
    <row r="35" spans="1:5" x14ac:dyDescent="0.2">
      <c r="A35">
        <v>0.28000000000000003</v>
      </c>
      <c r="B35">
        <f t="shared" si="0"/>
        <v>-0.18738131458572482</v>
      </c>
      <c r="C35">
        <f t="shared" si="1"/>
        <v>0.98228725072868861</v>
      </c>
      <c r="D35">
        <f t="shared" si="2"/>
        <v>-0.37860851151033187</v>
      </c>
      <c r="E35">
        <f t="shared" si="3"/>
        <v>1.2134412235614254</v>
      </c>
    </row>
    <row r="36" spans="1:5" x14ac:dyDescent="0.2">
      <c r="A36">
        <v>0.28999999999999998</v>
      </c>
      <c r="B36">
        <f t="shared" si="0"/>
        <v>-0.24868988716485463</v>
      </c>
      <c r="C36">
        <f t="shared" si="1"/>
        <v>0.96858316112863119</v>
      </c>
      <c r="D36">
        <f t="shared" si="2"/>
        <v>-0.54632429755919776</v>
      </c>
      <c r="E36">
        <f t="shared" si="3"/>
        <v>1.0061831311979235</v>
      </c>
    </row>
    <row r="37" spans="1:5" x14ac:dyDescent="0.2">
      <c r="A37">
        <v>0.3</v>
      </c>
      <c r="B37">
        <f t="shared" si="0"/>
        <v>-0.30901699437494734</v>
      </c>
      <c r="C37">
        <f t="shared" si="1"/>
        <v>0.95105651629515364</v>
      </c>
      <c r="D37">
        <f t="shared" si="2"/>
        <v>-0.55172209268743166</v>
      </c>
      <c r="E37">
        <f t="shared" si="3"/>
        <v>0.77472094060741192</v>
      </c>
    </row>
    <row r="38" spans="1:5" x14ac:dyDescent="0.2">
      <c r="A38">
        <v>0.31</v>
      </c>
      <c r="B38">
        <f t="shared" si="0"/>
        <v>-0.36812455268467797</v>
      </c>
      <c r="C38">
        <f t="shared" si="1"/>
        <v>0.92977648588825135</v>
      </c>
      <c r="D38">
        <f t="shared" si="2"/>
        <v>-0.42433894706039582</v>
      </c>
      <c r="E38">
        <f t="shared" si="3"/>
        <v>0.63509031066964483</v>
      </c>
    </row>
    <row r="39" spans="1:5" x14ac:dyDescent="0.2">
      <c r="A39">
        <v>0.32</v>
      </c>
      <c r="B39">
        <f t="shared" si="0"/>
        <v>-0.42577929156507272</v>
      </c>
      <c r="C39">
        <f t="shared" si="1"/>
        <v>0.90482705246601947</v>
      </c>
      <c r="D39">
        <f t="shared" si="2"/>
        <v>-0.26503125307137343</v>
      </c>
      <c r="E39">
        <f t="shared" si="3"/>
        <v>0.65152867481541521</v>
      </c>
    </row>
    <row r="40" spans="1:5" x14ac:dyDescent="0.2">
      <c r="A40">
        <v>0.33</v>
      </c>
      <c r="B40">
        <f t="shared" si="0"/>
        <v>-0.48175367410171543</v>
      </c>
      <c r="C40">
        <f t="shared" si="1"/>
        <v>0.87630668004386347</v>
      </c>
      <c r="D40">
        <f t="shared" si="2"/>
        <v>-0.19117872576312611</v>
      </c>
      <c r="E40">
        <f t="shared" si="3"/>
        <v>0.8016997138944072</v>
      </c>
    </row>
    <row r="41" spans="1:5" x14ac:dyDescent="0.2">
      <c r="A41">
        <v>0.34</v>
      </c>
      <c r="B41">
        <f t="shared" si="0"/>
        <v>-0.53582679497899688</v>
      </c>
      <c r="C41">
        <f t="shared" si="1"/>
        <v>0.84432792550201496</v>
      </c>
      <c r="D41">
        <f t="shared" si="2"/>
        <v>-0.27293479096583778</v>
      </c>
      <c r="E41">
        <f t="shared" si="3"/>
        <v>0.98885402773252951</v>
      </c>
    </row>
    <row r="42" spans="1:5" x14ac:dyDescent="0.2">
      <c r="A42">
        <v>0.35</v>
      </c>
      <c r="B42">
        <f t="shared" si="0"/>
        <v>-0.58778525229247303</v>
      </c>
      <c r="C42">
        <f t="shared" si="1"/>
        <v>0.80901699437494745</v>
      </c>
      <c r="D42">
        <f t="shared" si="2"/>
        <v>-0.4950801539799885</v>
      </c>
      <c r="E42">
        <f t="shared" si="3"/>
        <v>1.0943339492634934</v>
      </c>
    </row>
    <row r="43" spans="1:5" x14ac:dyDescent="0.2">
      <c r="A43">
        <v>0.36</v>
      </c>
      <c r="B43">
        <f t="shared" si="0"/>
        <v>-0.63742398974868975</v>
      </c>
      <c r="C43">
        <f t="shared" si="1"/>
        <v>0.77051324277578925</v>
      </c>
      <c r="D43">
        <f t="shared" si="2"/>
        <v>-0.76515777721821099</v>
      </c>
      <c r="E43">
        <f t="shared" si="3"/>
        <v>1.0419613585155953</v>
      </c>
    </row>
    <row r="44" spans="1:5" x14ac:dyDescent="0.2">
      <c r="A44">
        <v>0.37</v>
      </c>
      <c r="B44">
        <f t="shared" si="0"/>
        <v>-0.68454710592868873</v>
      </c>
      <c r="C44">
        <f t="shared" si="1"/>
        <v>0.72896862742141144</v>
      </c>
      <c r="D44">
        <f t="shared" si="2"/>
        <v>-0.96348005169516382</v>
      </c>
      <c r="E44">
        <f t="shared" si="3"/>
        <v>0.83940599322681553</v>
      </c>
    </row>
    <row r="45" spans="1:5" x14ac:dyDescent="0.2">
      <c r="A45">
        <v>0.38</v>
      </c>
      <c r="B45">
        <f t="shared" si="0"/>
        <v>-0.72896862742141133</v>
      </c>
      <c r="C45">
        <f t="shared" si="1"/>
        <v>0.68454710592868884</v>
      </c>
      <c r="D45">
        <f t="shared" si="2"/>
        <v>-1.0079015731878866</v>
      </c>
      <c r="E45">
        <f t="shared" si="3"/>
        <v>0.57410974012328531</v>
      </c>
    </row>
    <row r="46" spans="1:5" x14ac:dyDescent="0.2">
      <c r="A46">
        <v>0.39</v>
      </c>
      <c r="B46">
        <f t="shared" si="0"/>
        <v>-0.77051324277578914</v>
      </c>
      <c r="C46">
        <f t="shared" si="1"/>
        <v>0.63742398974868986</v>
      </c>
      <c r="D46">
        <f t="shared" si="2"/>
        <v>-0.89824703024531105</v>
      </c>
      <c r="E46">
        <f t="shared" si="3"/>
        <v>0.36597587400888404</v>
      </c>
    </row>
    <row r="47" spans="1:5" x14ac:dyDescent="0.2">
      <c r="A47">
        <v>0.4</v>
      </c>
      <c r="B47">
        <f t="shared" si="0"/>
        <v>-0.80901699437494734</v>
      </c>
      <c r="C47">
        <f t="shared" si="1"/>
        <v>0.58778525229247325</v>
      </c>
      <c r="D47">
        <f t="shared" si="2"/>
        <v>-0.71631189606246348</v>
      </c>
      <c r="E47">
        <f t="shared" si="3"/>
        <v>0.30246829740392706</v>
      </c>
    </row>
    <row r="48" spans="1:5" x14ac:dyDescent="0.2">
      <c r="A48">
        <v>0.41</v>
      </c>
      <c r="B48">
        <f t="shared" si="0"/>
        <v>-0.84432792550201485</v>
      </c>
      <c r="C48">
        <f t="shared" si="1"/>
        <v>0.53582679497899699</v>
      </c>
      <c r="D48">
        <f t="shared" si="2"/>
        <v>-0.58143592148885603</v>
      </c>
      <c r="E48">
        <f t="shared" si="3"/>
        <v>0.39130069274848189</v>
      </c>
    </row>
    <row r="49" spans="1:5" x14ac:dyDescent="0.2">
      <c r="A49">
        <v>0.42</v>
      </c>
      <c r="B49">
        <f t="shared" si="0"/>
        <v>-0.87630668004386336</v>
      </c>
      <c r="C49">
        <f t="shared" si="1"/>
        <v>0.4817536741017156</v>
      </c>
      <c r="D49">
        <f t="shared" si="2"/>
        <v>-0.58573173170527393</v>
      </c>
      <c r="E49">
        <f t="shared" si="3"/>
        <v>0.55636064025117127</v>
      </c>
    </row>
    <row r="50" spans="1:5" x14ac:dyDescent="0.2">
      <c r="A50">
        <v>0.43</v>
      </c>
      <c r="B50">
        <f t="shared" si="0"/>
        <v>-0.90482705246601935</v>
      </c>
      <c r="C50">
        <f t="shared" si="1"/>
        <v>0.42577929156507288</v>
      </c>
      <c r="D50">
        <f t="shared" si="2"/>
        <v>-0.74407901397232046</v>
      </c>
      <c r="E50">
        <f t="shared" si="3"/>
        <v>0.67907766921567747</v>
      </c>
    </row>
    <row r="51" spans="1:5" x14ac:dyDescent="0.2">
      <c r="A51">
        <v>0.44</v>
      </c>
      <c r="B51">
        <f t="shared" si="0"/>
        <v>-0.92977648588825135</v>
      </c>
      <c r="C51">
        <f t="shared" si="1"/>
        <v>0.36812455268467814</v>
      </c>
      <c r="D51">
        <f t="shared" si="2"/>
        <v>-0.98599088026396753</v>
      </c>
      <c r="E51">
        <f t="shared" si="3"/>
        <v>0.66281072790328499</v>
      </c>
    </row>
    <row r="52" spans="1:5" x14ac:dyDescent="0.2">
      <c r="A52">
        <v>0.45</v>
      </c>
      <c r="B52">
        <f t="shared" si="0"/>
        <v>-0.95105651629515353</v>
      </c>
      <c r="C52">
        <f t="shared" si="1"/>
        <v>0.30901699437494751</v>
      </c>
      <c r="D52">
        <f t="shared" si="2"/>
        <v>-1.1937616146076375</v>
      </c>
      <c r="E52">
        <f t="shared" si="3"/>
        <v>0.48535257006268978</v>
      </c>
    </row>
    <row r="53" spans="1:5" x14ac:dyDescent="0.2">
      <c r="A53">
        <v>0.46</v>
      </c>
      <c r="B53">
        <f t="shared" si="0"/>
        <v>-0.96858316112863108</v>
      </c>
      <c r="C53">
        <f t="shared" si="1"/>
        <v>0.24868988716485482</v>
      </c>
      <c r="D53">
        <f t="shared" si="2"/>
        <v>-1.2662175715229744</v>
      </c>
      <c r="E53">
        <f t="shared" si="3"/>
        <v>0.2110899170955631</v>
      </c>
    </row>
    <row r="54" spans="1:5" x14ac:dyDescent="0.2">
      <c r="A54">
        <v>0.47</v>
      </c>
      <c r="B54">
        <f t="shared" si="0"/>
        <v>-0.98228725072868861</v>
      </c>
      <c r="C54">
        <f t="shared" si="1"/>
        <v>0.18738131458572502</v>
      </c>
      <c r="D54">
        <f t="shared" si="2"/>
        <v>-1.1735144476532962</v>
      </c>
      <c r="E54">
        <f t="shared" si="3"/>
        <v>-4.3772658247011209E-2</v>
      </c>
    </row>
    <row r="55" spans="1:5" x14ac:dyDescent="0.2">
      <c r="A55">
        <v>0.48</v>
      </c>
      <c r="B55">
        <f t="shared" si="0"/>
        <v>-0.99211470131447776</v>
      </c>
      <c r="C55">
        <f t="shared" si="1"/>
        <v>0.12533323356430454</v>
      </c>
      <c r="D55">
        <f t="shared" si="2"/>
        <v>-0.97327754545568379</v>
      </c>
      <c r="E55">
        <f t="shared" si="3"/>
        <v>-0.17407478496417694</v>
      </c>
    </row>
    <row r="56" spans="1:5" x14ac:dyDescent="0.2">
      <c r="A56">
        <v>0.49</v>
      </c>
      <c r="B56">
        <f t="shared" si="0"/>
        <v>-0.99802672842827156</v>
      </c>
      <c r="C56">
        <f t="shared" si="1"/>
        <v>6.2790519529313582E-2</v>
      </c>
      <c r="D56">
        <f t="shared" si="2"/>
        <v>-0.77933614020184905</v>
      </c>
      <c r="E56">
        <f t="shared" si="3"/>
        <v>-0.14257361224929396</v>
      </c>
    </row>
    <row r="57" spans="1:5" x14ac:dyDescent="0.2">
      <c r="A57">
        <v>0.5</v>
      </c>
      <c r="B57">
        <f t="shared" si="0"/>
        <v>-1</v>
      </c>
      <c r="C57">
        <f t="shared" si="1"/>
        <v>1.22514845490862E-16</v>
      </c>
      <c r="D57">
        <f t="shared" si="2"/>
        <v>-0.7</v>
      </c>
      <c r="E57">
        <f t="shared" si="3"/>
        <v>-3.185385982762412E-16</v>
      </c>
    </row>
    <row r="58" spans="1:5" x14ac:dyDescent="0.2">
      <c r="A58">
        <v>0.51</v>
      </c>
      <c r="B58">
        <f t="shared" si="0"/>
        <v>-0.99802672842827156</v>
      </c>
      <c r="C58">
        <f t="shared" si="1"/>
        <v>-6.2790519529313346E-2</v>
      </c>
      <c r="D58">
        <f t="shared" si="2"/>
        <v>-0.77933614020184838</v>
      </c>
      <c r="E58">
        <f t="shared" si="3"/>
        <v>0.14257361224929355</v>
      </c>
    </row>
    <row r="59" spans="1:5" x14ac:dyDescent="0.2">
      <c r="A59">
        <v>0.52</v>
      </c>
      <c r="B59">
        <f t="shared" si="0"/>
        <v>-0.99211470131447788</v>
      </c>
      <c r="C59">
        <f t="shared" si="1"/>
        <v>-0.12533323356430429</v>
      </c>
      <c r="D59">
        <f t="shared" si="2"/>
        <v>-0.97327754545568301</v>
      </c>
      <c r="E59">
        <f t="shared" si="3"/>
        <v>0.17407478496417708</v>
      </c>
    </row>
    <row r="60" spans="1:5" x14ac:dyDescent="0.2">
      <c r="A60">
        <v>0.53</v>
      </c>
      <c r="B60">
        <f t="shared" si="0"/>
        <v>-0.98228725072868861</v>
      </c>
      <c r="C60">
        <f t="shared" si="1"/>
        <v>-0.18738131458572477</v>
      </c>
      <c r="D60">
        <f t="shared" si="2"/>
        <v>-1.1735144476532955</v>
      </c>
      <c r="E60">
        <f t="shared" si="3"/>
        <v>4.3772658247012042E-2</v>
      </c>
    </row>
    <row r="61" spans="1:5" x14ac:dyDescent="0.2">
      <c r="A61">
        <v>0.54</v>
      </c>
      <c r="B61">
        <f t="shared" si="0"/>
        <v>-0.96858316112863108</v>
      </c>
      <c r="C61">
        <f t="shared" si="1"/>
        <v>-0.24868988716485502</v>
      </c>
      <c r="D61">
        <f t="shared" si="2"/>
        <v>-1.2662175715229744</v>
      </c>
      <c r="E61">
        <f t="shared" si="3"/>
        <v>-0.21108991709556454</v>
      </c>
    </row>
    <row r="62" spans="1:5" x14ac:dyDescent="0.2">
      <c r="A62">
        <v>0.55000000000000004</v>
      </c>
      <c r="B62">
        <f t="shared" si="0"/>
        <v>-0.95105651629515353</v>
      </c>
      <c r="C62">
        <f t="shared" si="1"/>
        <v>-0.30901699437494773</v>
      </c>
      <c r="D62">
        <f t="shared" si="2"/>
        <v>-1.193761614607638</v>
      </c>
      <c r="E62">
        <f t="shared" si="3"/>
        <v>-0.48535257006268928</v>
      </c>
    </row>
    <row r="63" spans="1:5" x14ac:dyDescent="0.2">
      <c r="A63">
        <v>0.56000000000000005</v>
      </c>
      <c r="B63">
        <f t="shared" si="0"/>
        <v>-0.92977648588825124</v>
      </c>
      <c r="C63">
        <f t="shared" si="1"/>
        <v>-0.36812455268467831</v>
      </c>
      <c r="D63">
        <f t="shared" si="2"/>
        <v>-0.98599088026396831</v>
      </c>
      <c r="E63">
        <f t="shared" si="3"/>
        <v>-0.66281072790328499</v>
      </c>
    </row>
    <row r="64" spans="1:5" x14ac:dyDescent="0.2">
      <c r="A64">
        <v>0.56999999999999995</v>
      </c>
      <c r="B64">
        <f t="shared" si="0"/>
        <v>-0.90482705246601969</v>
      </c>
      <c r="C64">
        <f t="shared" si="1"/>
        <v>-0.42577929156507227</v>
      </c>
      <c r="D64">
        <f t="shared" si="2"/>
        <v>-0.74407901397232146</v>
      </c>
      <c r="E64">
        <f t="shared" si="3"/>
        <v>-0.67907766921567725</v>
      </c>
    </row>
    <row r="65" spans="1:5" x14ac:dyDescent="0.2">
      <c r="A65">
        <v>0.57999999999999996</v>
      </c>
      <c r="B65">
        <f t="shared" si="0"/>
        <v>-0.87630668004386369</v>
      </c>
      <c r="C65">
        <f t="shared" si="1"/>
        <v>-0.48175367410171499</v>
      </c>
      <c r="D65">
        <f t="shared" si="2"/>
        <v>-0.58573173170527493</v>
      </c>
      <c r="E65">
        <f t="shared" si="3"/>
        <v>-0.5563606402511736</v>
      </c>
    </row>
    <row r="66" spans="1:5" x14ac:dyDescent="0.2">
      <c r="A66">
        <v>0.59</v>
      </c>
      <c r="B66">
        <f t="shared" si="0"/>
        <v>-0.84432792550201519</v>
      </c>
      <c r="C66">
        <f t="shared" si="1"/>
        <v>-0.53582679497899643</v>
      </c>
      <c r="D66">
        <f t="shared" si="2"/>
        <v>-0.58143592148885548</v>
      </c>
      <c r="E66">
        <f t="shared" si="3"/>
        <v>-0.39130069274848306</v>
      </c>
    </row>
    <row r="67" spans="1:5" x14ac:dyDescent="0.2">
      <c r="A67">
        <v>0.6</v>
      </c>
      <c r="B67">
        <f t="shared" si="0"/>
        <v>-0.80901699437494756</v>
      </c>
      <c r="C67">
        <f t="shared" si="1"/>
        <v>-0.58778525229247303</v>
      </c>
      <c r="D67">
        <f t="shared" si="2"/>
        <v>-0.71631189606246282</v>
      </c>
      <c r="E67">
        <f t="shared" si="3"/>
        <v>-0.30246829740392717</v>
      </c>
    </row>
    <row r="68" spans="1:5" x14ac:dyDescent="0.2">
      <c r="A68">
        <v>0.61</v>
      </c>
      <c r="B68">
        <f t="shared" si="0"/>
        <v>-0.77051324277578925</v>
      </c>
      <c r="C68">
        <f t="shared" si="1"/>
        <v>-0.63742398974868963</v>
      </c>
      <c r="D68">
        <f t="shared" si="2"/>
        <v>-0.89824703024530939</v>
      </c>
      <c r="E68">
        <f t="shared" si="3"/>
        <v>-0.36597587400888298</v>
      </c>
    </row>
    <row r="69" spans="1:5" x14ac:dyDescent="0.2">
      <c r="A69">
        <v>0.62</v>
      </c>
      <c r="B69">
        <f t="shared" si="0"/>
        <v>-0.72896862742141155</v>
      </c>
      <c r="C69">
        <f t="shared" si="1"/>
        <v>-0.68454710592868873</v>
      </c>
      <c r="D69">
        <f t="shared" si="2"/>
        <v>-1.0079015731878866</v>
      </c>
      <c r="E69">
        <f t="shared" si="3"/>
        <v>-0.57410974012328442</v>
      </c>
    </row>
    <row r="70" spans="1:5" x14ac:dyDescent="0.2">
      <c r="A70">
        <v>0.63</v>
      </c>
      <c r="B70">
        <f t="shared" si="0"/>
        <v>-0.68454710592868895</v>
      </c>
      <c r="C70">
        <f t="shared" si="1"/>
        <v>-0.72896862742141133</v>
      </c>
      <c r="D70">
        <f t="shared" si="2"/>
        <v>-0.96348005169516449</v>
      </c>
      <c r="E70">
        <f t="shared" si="3"/>
        <v>-0.83940599322681453</v>
      </c>
    </row>
    <row r="71" spans="1:5" x14ac:dyDescent="0.2">
      <c r="A71">
        <v>0.64</v>
      </c>
      <c r="B71">
        <f t="shared" si="0"/>
        <v>-0.63742398974868952</v>
      </c>
      <c r="C71">
        <f t="shared" si="1"/>
        <v>-0.77051324277578936</v>
      </c>
      <c r="D71">
        <f t="shared" si="2"/>
        <v>-0.76515777721821066</v>
      </c>
      <c r="E71">
        <f t="shared" si="3"/>
        <v>-1.0419613585155956</v>
      </c>
    </row>
    <row r="72" spans="1:5" x14ac:dyDescent="0.2">
      <c r="A72">
        <v>0.65</v>
      </c>
      <c r="B72">
        <f t="shared" si="0"/>
        <v>-0.58778525229247325</v>
      </c>
      <c r="C72">
        <f t="shared" si="1"/>
        <v>-0.80901699437494734</v>
      </c>
      <c r="D72">
        <f t="shared" si="2"/>
        <v>-0.49508015397998956</v>
      </c>
      <c r="E72">
        <f t="shared" si="3"/>
        <v>-1.0943339492634936</v>
      </c>
    </row>
    <row r="73" spans="1:5" x14ac:dyDescent="0.2">
      <c r="A73">
        <v>0.66</v>
      </c>
      <c r="B73">
        <f t="shared" ref="B73:B107" si="4">$D$2*COS(2*PI()*A73)</f>
        <v>-0.53582679497899632</v>
      </c>
      <c r="C73">
        <f t="shared" ref="C73:C107" si="5">$D$2*SIN(2*PI()*A73)</f>
        <v>-0.8443279255020153</v>
      </c>
      <c r="D73">
        <f t="shared" ref="D73:D107" si="6">$D$2*COS(2*PI()*A73)+$D$3*COS(2*PI()*$D$4*A73)</f>
        <v>-0.27293479096583712</v>
      </c>
      <c r="E73">
        <f t="shared" ref="E73:E107" si="7">$D$2*SIN(2*PI()*A73)+$D$3*SIN(2*PI()*$D$4*A73)</f>
        <v>-0.98885402773252962</v>
      </c>
    </row>
    <row r="74" spans="1:5" x14ac:dyDescent="0.2">
      <c r="A74">
        <v>0.67</v>
      </c>
      <c r="B74">
        <f t="shared" si="4"/>
        <v>-0.48175367410171527</v>
      </c>
      <c r="C74">
        <f t="shared" si="5"/>
        <v>-0.87630668004386358</v>
      </c>
      <c r="D74">
        <f t="shared" si="6"/>
        <v>-0.19117872576312622</v>
      </c>
      <c r="E74">
        <f t="shared" si="7"/>
        <v>-0.80169971389440609</v>
      </c>
    </row>
    <row r="75" spans="1:5" x14ac:dyDescent="0.2">
      <c r="A75">
        <v>0.68</v>
      </c>
      <c r="B75">
        <f t="shared" si="4"/>
        <v>-0.42577929156507216</v>
      </c>
      <c r="C75">
        <f t="shared" si="5"/>
        <v>-0.9048270524660198</v>
      </c>
      <c r="D75">
        <f t="shared" si="6"/>
        <v>-0.26503125307137304</v>
      </c>
      <c r="E75">
        <f t="shared" si="7"/>
        <v>-0.65152867481541543</v>
      </c>
    </row>
    <row r="76" spans="1:5" x14ac:dyDescent="0.2">
      <c r="A76">
        <v>0.69</v>
      </c>
      <c r="B76">
        <f t="shared" si="4"/>
        <v>-0.36812455268467859</v>
      </c>
      <c r="C76">
        <f t="shared" si="5"/>
        <v>-0.92977648588825113</v>
      </c>
      <c r="D76">
        <f t="shared" si="6"/>
        <v>-0.42433894706039454</v>
      </c>
      <c r="E76">
        <f t="shared" si="7"/>
        <v>-0.63509031066964428</v>
      </c>
    </row>
    <row r="77" spans="1:5" x14ac:dyDescent="0.2">
      <c r="A77">
        <v>0.7</v>
      </c>
      <c r="B77">
        <f t="shared" si="4"/>
        <v>-0.30901699437494756</v>
      </c>
      <c r="C77">
        <f t="shared" si="5"/>
        <v>-0.95105651629515353</v>
      </c>
      <c r="D77">
        <f t="shared" si="6"/>
        <v>-0.55172209268743144</v>
      </c>
      <c r="E77">
        <f t="shared" si="7"/>
        <v>-0.77472094060741115</v>
      </c>
    </row>
    <row r="78" spans="1:5" x14ac:dyDescent="0.2">
      <c r="A78">
        <v>0.71</v>
      </c>
      <c r="B78">
        <f t="shared" si="4"/>
        <v>-0.24868988716485529</v>
      </c>
      <c r="C78">
        <f t="shared" si="5"/>
        <v>-0.96858316112863097</v>
      </c>
      <c r="D78">
        <f t="shared" si="6"/>
        <v>-0.54632429755919887</v>
      </c>
      <c r="E78">
        <f t="shared" si="7"/>
        <v>-1.0061831311979204</v>
      </c>
    </row>
    <row r="79" spans="1:5" x14ac:dyDescent="0.2">
      <c r="A79">
        <v>0.72</v>
      </c>
      <c r="B79">
        <f t="shared" si="4"/>
        <v>-0.18738131458572463</v>
      </c>
      <c r="C79">
        <f t="shared" si="5"/>
        <v>-0.98228725072868872</v>
      </c>
      <c r="D79">
        <f t="shared" si="6"/>
        <v>-0.37860851151033237</v>
      </c>
      <c r="E79">
        <f t="shared" si="7"/>
        <v>-1.2134412235614247</v>
      </c>
    </row>
    <row r="80" spans="1:5" x14ac:dyDescent="0.2">
      <c r="A80">
        <v>0.73</v>
      </c>
      <c r="B80">
        <f t="shared" si="4"/>
        <v>-0.12533323356430459</v>
      </c>
      <c r="C80">
        <f t="shared" si="5"/>
        <v>-0.99211470131447776</v>
      </c>
      <c r="D80">
        <f t="shared" si="6"/>
        <v>-0.1064960777055108</v>
      </c>
      <c r="E80">
        <f t="shared" si="7"/>
        <v>-1.2915227198429593</v>
      </c>
    </row>
    <row r="81" spans="1:5" x14ac:dyDescent="0.2">
      <c r="A81">
        <v>0.74</v>
      </c>
      <c r="B81">
        <f t="shared" si="4"/>
        <v>-6.2790519529313207E-2</v>
      </c>
      <c r="C81">
        <f t="shared" si="5"/>
        <v>-0.99802672842827156</v>
      </c>
      <c r="D81">
        <f t="shared" si="6"/>
        <v>0.15590006869710921</v>
      </c>
      <c r="E81">
        <f t="shared" si="7"/>
        <v>-1.2033908602068792</v>
      </c>
    </row>
    <row r="82" spans="1:5" x14ac:dyDescent="0.2">
      <c r="A82">
        <v>0.75</v>
      </c>
      <c r="B82">
        <f t="shared" si="4"/>
        <v>-1.83772268236293E-16</v>
      </c>
      <c r="C82">
        <f t="shared" si="5"/>
        <v>-1</v>
      </c>
      <c r="D82">
        <f t="shared" si="6"/>
        <v>0.29999999999999982</v>
      </c>
      <c r="E82">
        <f t="shared" si="7"/>
        <v>-1.0000000000000007</v>
      </c>
    </row>
    <row r="83" spans="1:5" x14ac:dyDescent="0.2">
      <c r="A83">
        <v>0.76</v>
      </c>
      <c r="B83">
        <f t="shared" si="4"/>
        <v>6.2790519529312833E-2</v>
      </c>
      <c r="C83">
        <f t="shared" si="5"/>
        <v>-0.99802672842827156</v>
      </c>
      <c r="D83">
        <f t="shared" si="6"/>
        <v>0.28148110775573615</v>
      </c>
      <c r="E83">
        <f t="shared" si="7"/>
        <v>-0.79266259664966476</v>
      </c>
    </row>
    <row r="84" spans="1:5" x14ac:dyDescent="0.2">
      <c r="A84">
        <v>0.77</v>
      </c>
      <c r="B84">
        <f t="shared" si="4"/>
        <v>0.12533323356430423</v>
      </c>
      <c r="C84">
        <f t="shared" si="5"/>
        <v>-0.99211470131447788</v>
      </c>
      <c r="D84">
        <f t="shared" si="6"/>
        <v>0.14417038942309934</v>
      </c>
      <c r="E84">
        <f t="shared" si="7"/>
        <v>-0.69270668278599645</v>
      </c>
    </row>
    <row r="85" spans="1:5" x14ac:dyDescent="0.2">
      <c r="A85">
        <v>0.78</v>
      </c>
      <c r="B85">
        <f t="shared" si="4"/>
        <v>0.18738131458572427</v>
      </c>
      <c r="C85">
        <f t="shared" si="5"/>
        <v>-0.98228725072868872</v>
      </c>
      <c r="D85">
        <f t="shared" si="6"/>
        <v>-3.8458823388824448E-3</v>
      </c>
      <c r="E85">
        <f t="shared" si="7"/>
        <v>-0.75113327789595186</v>
      </c>
    </row>
    <row r="86" spans="1:5" x14ac:dyDescent="0.2">
      <c r="A86">
        <v>0.79</v>
      </c>
      <c r="B86">
        <f t="shared" si="4"/>
        <v>0.24868988716485493</v>
      </c>
      <c r="C86">
        <f t="shared" si="5"/>
        <v>-0.96858316112863108</v>
      </c>
      <c r="D86">
        <f t="shared" si="6"/>
        <v>-4.8944523229488474E-2</v>
      </c>
      <c r="E86">
        <f t="shared" si="7"/>
        <v>-0.93098319105934035</v>
      </c>
    </row>
    <row r="87" spans="1:5" x14ac:dyDescent="0.2">
      <c r="A87">
        <v>0.8</v>
      </c>
      <c r="B87">
        <f t="shared" si="4"/>
        <v>0.30901699437494723</v>
      </c>
      <c r="C87">
        <f t="shared" si="5"/>
        <v>-0.95105651629515364</v>
      </c>
      <c r="D87">
        <f t="shared" si="6"/>
        <v>6.63118960624626E-2</v>
      </c>
      <c r="E87">
        <f t="shared" si="7"/>
        <v>-1.127392091982895</v>
      </c>
    </row>
    <row r="88" spans="1:5" x14ac:dyDescent="0.2">
      <c r="A88">
        <v>0.81</v>
      </c>
      <c r="B88">
        <f t="shared" si="4"/>
        <v>0.36812455268467825</v>
      </c>
      <c r="C88">
        <f t="shared" si="5"/>
        <v>-0.92977648588825124</v>
      </c>
      <c r="D88">
        <f t="shared" si="6"/>
        <v>0.31191015830896102</v>
      </c>
      <c r="E88">
        <f t="shared" si="7"/>
        <v>-1.2244626611068579</v>
      </c>
    </row>
    <row r="89" spans="1:5" x14ac:dyDescent="0.2">
      <c r="A89">
        <v>0.82</v>
      </c>
      <c r="B89">
        <f t="shared" si="4"/>
        <v>0.42577929156507183</v>
      </c>
      <c r="C89">
        <f t="shared" si="5"/>
        <v>-0.90482705246601991</v>
      </c>
      <c r="D89">
        <f t="shared" si="6"/>
        <v>0.58652733005876989</v>
      </c>
      <c r="E89">
        <f t="shared" si="7"/>
        <v>-1.1581254301166251</v>
      </c>
    </row>
    <row r="90" spans="1:5" x14ac:dyDescent="0.2">
      <c r="A90">
        <v>0.83</v>
      </c>
      <c r="B90">
        <f t="shared" si="4"/>
        <v>0.48175367410171493</v>
      </c>
      <c r="C90">
        <f t="shared" si="5"/>
        <v>-0.87630668004386381</v>
      </c>
      <c r="D90">
        <f t="shared" si="6"/>
        <v>0.77232862244030365</v>
      </c>
      <c r="E90">
        <f t="shared" si="7"/>
        <v>-0.95091364619332264</v>
      </c>
    </row>
    <row r="91" spans="1:5" x14ac:dyDescent="0.2">
      <c r="A91">
        <v>0.84</v>
      </c>
      <c r="B91">
        <f t="shared" si="4"/>
        <v>0.53582679497899599</v>
      </c>
      <c r="C91">
        <f t="shared" si="5"/>
        <v>-0.84432792550201552</v>
      </c>
      <c r="D91">
        <f t="shared" si="6"/>
        <v>0.79871879899215581</v>
      </c>
      <c r="E91">
        <f t="shared" si="7"/>
        <v>-0.69980182327150231</v>
      </c>
    </row>
    <row r="92" spans="1:5" x14ac:dyDescent="0.2">
      <c r="A92">
        <v>0.85</v>
      </c>
      <c r="B92">
        <f t="shared" si="4"/>
        <v>0.58778525229247292</v>
      </c>
      <c r="C92">
        <f t="shared" si="5"/>
        <v>-0.80901699437494756</v>
      </c>
      <c r="D92">
        <f t="shared" si="6"/>
        <v>0.68049035060495988</v>
      </c>
      <c r="E92">
        <f t="shared" si="7"/>
        <v>-0.52370003948640242</v>
      </c>
    </row>
    <row r="93" spans="1:5" x14ac:dyDescent="0.2">
      <c r="A93">
        <v>0.86</v>
      </c>
      <c r="B93">
        <f t="shared" si="4"/>
        <v>0.6374239897486893</v>
      </c>
      <c r="C93">
        <f t="shared" si="5"/>
        <v>-0.77051324277578959</v>
      </c>
      <c r="D93">
        <f t="shared" si="6"/>
        <v>0.50969020227916739</v>
      </c>
      <c r="E93">
        <f t="shared" si="7"/>
        <v>-0.49906512703598377</v>
      </c>
    </row>
    <row r="94" spans="1:5" x14ac:dyDescent="0.2">
      <c r="A94">
        <v>0.87</v>
      </c>
      <c r="B94">
        <f t="shared" si="4"/>
        <v>0.68454710592868862</v>
      </c>
      <c r="C94">
        <f t="shared" si="5"/>
        <v>-0.72896862742141155</v>
      </c>
      <c r="D94">
        <f t="shared" si="6"/>
        <v>0.40561416016221363</v>
      </c>
      <c r="E94">
        <f t="shared" si="7"/>
        <v>-0.61853126161600702</v>
      </c>
    </row>
    <row r="95" spans="1:5" x14ac:dyDescent="0.2">
      <c r="A95">
        <v>0.88</v>
      </c>
      <c r="B95">
        <f t="shared" si="4"/>
        <v>0.72896862742141122</v>
      </c>
      <c r="C95">
        <f t="shared" si="5"/>
        <v>-0.68454710592868895</v>
      </c>
      <c r="D95">
        <f t="shared" si="6"/>
        <v>0.4500356816549349</v>
      </c>
      <c r="E95">
        <f t="shared" si="7"/>
        <v>-0.79498447173409004</v>
      </c>
    </row>
    <row r="96" spans="1:5" x14ac:dyDescent="0.2">
      <c r="A96">
        <v>0.89</v>
      </c>
      <c r="B96">
        <f t="shared" si="4"/>
        <v>0.77051324277578936</v>
      </c>
      <c r="C96">
        <f t="shared" si="5"/>
        <v>-0.63742398974868963</v>
      </c>
      <c r="D96">
        <f t="shared" si="6"/>
        <v>0.64277945530626801</v>
      </c>
      <c r="E96">
        <f t="shared" si="7"/>
        <v>-0.90887210548849562</v>
      </c>
    </row>
    <row r="97" spans="1:5" x14ac:dyDescent="0.2">
      <c r="A97">
        <v>0.9</v>
      </c>
      <c r="B97">
        <f t="shared" si="4"/>
        <v>0.80901699437494734</v>
      </c>
      <c r="C97">
        <f t="shared" si="5"/>
        <v>-0.58778525229247336</v>
      </c>
      <c r="D97">
        <f t="shared" si="6"/>
        <v>0.90172209268743075</v>
      </c>
      <c r="E97">
        <f t="shared" si="7"/>
        <v>-0.87310220718101972</v>
      </c>
    </row>
    <row r="98" spans="1:5" x14ac:dyDescent="0.2">
      <c r="A98">
        <v>0.91</v>
      </c>
      <c r="B98">
        <f t="shared" si="4"/>
        <v>0.8443279255020153</v>
      </c>
      <c r="C98">
        <f t="shared" si="5"/>
        <v>-0.53582679497899632</v>
      </c>
      <c r="D98">
        <f t="shared" si="6"/>
        <v>1.1072199295151735</v>
      </c>
      <c r="E98">
        <f t="shared" si="7"/>
        <v>-0.68035289720951275</v>
      </c>
    </row>
    <row r="99" spans="1:5" x14ac:dyDescent="0.2">
      <c r="A99">
        <v>0.92</v>
      </c>
      <c r="B99">
        <f t="shared" si="4"/>
        <v>0.87630668004386358</v>
      </c>
      <c r="C99">
        <f t="shared" si="5"/>
        <v>-0.48175367410171532</v>
      </c>
      <c r="D99">
        <f t="shared" si="6"/>
        <v>1.1668816283824528</v>
      </c>
      <c r="E99">
        <f t="shared" si="7"/>
        <v>-0.40714670795225805</v>
      </c>
    </row>
    <row r="100" spans="1:5" x14ac:dyDescent="0.2">
      <c r="A100">
        <v>0.93</v>
      </c>
      <c r="B100">
        <f t="shared" si="4"/>
        <v>0.90482705246601969</v>
      </c>
      <c r="C100">
        <f t="shared" si="5"/>
        <v>-0.42577929156507222</v>
      </c>
      <c r="D100">
        <f t="shared" si="6"/>
        <v>1.065575090959719</v>
      </c>
      <c r="E100">
        <f t="shared" si="7"/>
        <v>-0.1724809139144679</v>
      </c>
    </row>
    <row r="101" spans="1:5" x14ac:dyDescent="0.2">
      <c r="A101">
        <v>0.94</v>
      </c>
      <c r="B101">
        <f t="shared" si="4"/>
        <v>0.92977648588825113</v>
      </c>
      <c r="C101">
        <f t="shared" si="5"/>
        <v>-0.3681245526846787</v>
      </c>
      <c r="D101">
        <f t="shared" si="6"/>
        <v>0.87356209151253539</v>
      </c>
      <c r="E101">
        <f t="shared" si="7"/>
        <v>-7.3438377466071791E-2</v>
      </c>
    </row>
    <row r="102" spans="1:5" x14ac:dyDescent="0.2">
      <c r="A102">
        <v>0.95</v>
      </c>
      <c r="B102">
        <f t="shared" si="4"/>
        <v>0.95105651629515353</v>
      </c>
      <c r="C102">
        <f t="shared" si="5"/>
        <v>-0.30901699437494762</v>
      </c>
      <c r="D102">
        <f t="shared" si="6"/>
        <v>0.70835141798267109</v>
      </c>
      <c r="E102">
        <f t="shared" si="7"/>
        <v>-0.13268141868720329</v>
      </c>
    </row>
    <row r="103" spans="1:5" x14ac:dyDescent="0.2">
      <c r="A103">
        <v>0.96</v>
      </c>
      <c r="B103">
        <f t="shared" si="4"/>
        <v>0.96858316112863097</v>
      </c>
      <c r="C103">
        <f t="shared" si="5"/>
        <v>-0.24868988716485535</v>
      </c>
      <c r="D103">
        <f t="shared" si="6"/>
        <v>0.67094875073428761</v>
      </c>
      <c r="E103">
        <f t="shared" si="7"/>
        <v>-0.28628985723414663</v>
      </c>
    </row>
    <row r="104" spans="1:5" x14ac:dyDescent="0.2">
      <c r="A104">
        <v>0.97</v>
      </c>
      <c r="B104">
        <f t="shared" si="4"/>
        <v>0.98228725072868872</v>
      </c>
      <c r="C104">
        <f t="shared" si="5"/>
        <v>-0.18738131458572468</v>
      </c>
      <c r="D104">
        <f t="shared" si="6"/>
        <v>0.79106005380408084</v>
      </c>
      <c r="E104">
        <f t="shared" si="7"/>
        <v>-0.41853528741846058</v>
      </c>
    </row>
    <row r="105" spans="1:5" x14ac:dyDescent="0.2">
      <c r="A105">
        <v>0.98</v>
      </c>
      <c r="B105">
        <f t="shared" si="4"/>
        <v>0.99211470131447776</v>
      </c>
      <c r="C105">
        <f t="shared" si="5"/>
        <v>-0.12533323356430465</v>
      </c>
      <c r="D105">
        <f t="shared" si="6"/>
        <v>1.0109518571732692</v>
      </c>
      <c r="E105">
        <f t="shared" si="7"/>
        <v>-0.42474125209278629</v>
      </c>
    </row>
    <row r="106" spans="1:5" x14ac:dyDescent="0.2">
      <c r="A106">
        <v>0.99</v>
      </c>
      <c r="B106">
        <f t="shared" si="4"/>
        <v>0.99802672842827156</v>
      </c>
      <c r="C106">
        <f t="shared" si="5"/>
        <v>-6.2790519529313263E-2</v>
      </c>
      <c r="D106">
        <f t="shared" si="6"/>
        <v>1.2167173166546954</v>
      </c>
      <c r="E106">
        <f t="shared" si="7"/>
        <v>-0.2681546513079196</v>
      </c>
    </row>
    <row r="107" spans="1:5" x14ac:dyDescent="0.2">
      <c r="A107">
        <v>1</v>
      </c>
      <c r="B107">
        <f t="shared" si="4"/>
        <v>1</v>
      </c>
      <c r="C107">
        <f t="shared" si="5"/>
        <v>-2.45029690981724E-16</v>
      </c>
      <c r="D107">
        <f t="shared" si="6"/>
        <v>1.3</v>
      </c>
      <c r="E107">
        <f t="shared" si="7"/>
        <v>-1.1271365785159304E-15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population</vt:lpstr>
      <vt:lpstr>Loan</vt:lpstr>
      <vt:lpstr>Moon Orbit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Huizhu Liu</dc:creator>
  <cp:lastModifiedBy>Huizhu Liu</cp:lastModifiedBy>
  <dcterms:created xsi:type="dcterms:W3CDTF">2020-08-19T05:18:45Z</dcterms:created>
  <dcterms:modified xsi:type="dcterms:W3CDTF">2020-08-19T06:18:12Z</dcterms:modified>
</cp:coreProperties>
</file>